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justyna_pieszczek\Desktop\Pulpit\BMO\tutti.pl\2020_nowe TUTTI\"/>
    </mc:Choice>
  </mc:AlternateContent>
  <xr:revisionPtr revIDLastSave="0" documentId="8_{1CB4CB45-E3F4-446B-AA7B-AB87B41F8AC8}" xr6:coauthVersionLast="47" xr6:coauthVersionMax="47" xr10:uidLastSave="{00000000-0000-0000-0000-000000000000}"/>
  <bookViews>
    <workbookView xWindow="3180" yWindow="120" windowWidth="20520" windowHeight="14460" xr2:uid="{00000000-000D-0000-FFFF-FFFF00000000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I4" i="1"/>
  <c r="H4" i="1"/>
  <c r="G4" i="1"/>
  <c r="I3" i="1"/>
  <c r="H3" i="1"/>
  <c r="G3" i="1"/>
  <c r="I2" i="1"/>
  <c r="H2" i="1"/>
  <c r="G2" i="1"/>
</calcChain>
</file>

<file path=xl/sharedStrings.xml><?xml version="1.0" encoding="utf-8"?>
<sst xmlns="http://schemas.openxmlformats.org/spreadsheetml/2006/main" count="159" uniqueCount="91">
  <si>
    <t>L.P.</t>
  </si>
  <si>
    <t>NR WNIOSKU</t>
  </si>
  <si>
    <t>PROGRAM</t>
  </si>
  <si>
    <t>NAZWA WNIOSKODAWCY</t>
  </si>
  <si>
    <t>WYDARZENIE</t>
  </si>
  <si>
    <t>OCENA FORMALNA</t>
  </si>
  <si>
    <t>OCENA WARTOŚCI MERYTORYCZNEJ</t>
  </si>
  <si>
    <t>OCENA WARTOŚCI FORMALNEJ</t>
  </si>
  <si>
    <t>OCENA OSTATECZNA</t>
  </si>
  <si>
    <t>TUTTI.pl 52_2021_4</t>
  </si>
  <si>
    <t>Wisłocki Stanisław, Rapsodia polska - Koncert fortepianowy</t>
  </si>
  <si>
    <t>Filharmonia im. Karola Szymanowskiego</t>
  </si>
  <si>
    <t>koncert - prawykonanie</t>
  </si>
  <si>
    <t>ok</t>
  </si>
  <si>
    <t>TUTTI.pl 54_2021_4</t>
  </si>
  <si>
    <t>Wisłocki Stanisław, Koncert fortepianowy</t>
  </si>
  <si>
    <t>koncert</t>
  </si>
  <si>
    <t>TUTTI.PL 34_2021_4</t>
  </si>
  <si>
    <t>Krauze Zygmunt, Koncert fortepianowy nr 3 - Okruchy pamięci (2)</t>
  </si>
  <si>
    <t>FILHARMONIA ŚWIĘTOKRZYSKA im. Oskara Kolberga</t>
  </si>
  <si>
    <t>TUTTI.pl 53_2021_4</t>
  </si>
  <si>
    <t>Wisłocki Stanisław, Suita polska</t>
  </si>
  <si>
    <t>TUTTI.pl 39_2021_4</t>
  </si>
  <si>
    <t>Knapik Eugeniusz, Beauty Radiated in Eternity</t>
  </si>
  <si>
    <t>FILHARMONIA ŚLĄSKA im. H. M. Góreckiego</t>
  </si>
  <si>
    <t>TUTTI.pl 35_2021_4</t>
  </si>
  <si>
    <t>Maklakiewicz Jan Adam, Koncert skrzypcowy nr 1</t>
  </si>
  <si>
    <t>Filharmonia Sudecka</t>
  </si>
  <si>
    <t>płyta CD</t>
  </si>
  <si>
    <t>TUTTI.pl 45_2021_4</t>
  </si>
  <si>
    <t>Żeleński Władysław, Koncert fortepianowy Es-dur</t>
  </si>
  <si>
    <t>Toruńska Orkiestra Symfoniczna</t>
  </si>
  <si>
    <t>TUTTI.pl 38_2021_4</t>
  </si>
  <si>
    <t>Maklakiewicz Jan Adam, Concertino quasi una fantasia</t>
  </si>
  <si>
    <t>TUTTI.pl 36_2021_4</t>
  </si>
  <si>
    <t>Maklakiewicz Jan Adam, Maik</t>
  </si>
  <si>
    <t>TUTTI.pl 37_2021_4</t>
  </si>
  <si>
    <t>Maklakiewicz Jan Adam, Tango symfoniczne</t>
  </si>
  <si>
    <t>TUTTI.pl 58_2021_4</t>
  </si>
  <si>
    <t>Bacewicz Grażyna, Symfonia na orkiestrę smyczkową</t>
  </si>
  <si>
    <t>FUNDACJA MUZYCZNA AMADEUS</t>
  </si>
  <si>
    <t>TUTTI.pl 57_2021_4</t>
  </si>
  <si>
    <t>Bacewicz Grażyna, Koncert na orkiestrę smyczkową</t>
  </si>
  <si>
    <t>TUTTI.pl 55_2021_4</t>
  </si>
  <si>
    <t>Bacewicz Grażyna, Sinfonietta</t>
  </si>
  <si>
    <t>TUTTI.pl 56_2021_4</t>
  </si>
  <si>
    <t>Bacewicz Grażyna, Divertimento</t>
  </si>
  <si>
    <t>TUTTI.pl 47_2021_4</t>
  </si>
  <si>
    <t>Żeleński Władysław, Suita tańców polskich: Polonez, Krakowiak, Mazur</t>
  </si>
  <si>
    <t>TUTTI.pl 46_2021_4</t>
  </si>
  <si>
    <t>Żeleński Władysław, W Tatrach</t>
  </si>
  <si>
    <t>TUTTI.pl 44_2021_4</t>
  </si>
  <si>
    <t>Żeleński Władysław, Gawot</t>
  </si>
  <si>
    <t>TUTTI.pl 41_2021_4</t>
  </si>
  <si>
    <t>Górecki Henryk Mikołaj, Pieśni o radości i rytmie</t>
  </si>
  <si>
    <t>TUTTI.pl 43_2021_4</t>
  </si>
  <si>
    <t>Karłowicz Mieczysław, Koncert skrzypcowy A-dur [edycja źródłowa]</t>
  </si>
  <si>
    <t>TUTTI.pl 51_2021_4</t>
  </si>
  <si>
    <t>Fundacja PRIMUZ</t>
  </si>
  <si>
    <t>TUTTI.pl 49_2021_4</t>
  </si>
  <si>
    <t>TUTTI.pl 50_2021_4</t>
  </si>
  <si>
    <t>TUTTI.pl 40_2021_4</t>
  </si>
  <si>
    <t>Górecki Henryk Mikołaj, Muzyka staropolska</t>
  </si>
  <si>
    <t>TUTTI.pl 48_2021_4</t>
  </si>
  <si>
    <t>TUTTI.pl 42_2021_4</t>
  </si>
  <si>
    <t>Górecki Henryk Mikołaj, Trzy tańce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</si>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</sst>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rgb="FFA9D08E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2" fontId="6" fillId="4" borderId="1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2" fontId="1" fillId="0" borderId="3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1" applyFont="1" applyFill="1" applyBorder="1" applyAlignment="1">
      <alignment vertical="center"/>
    </xf>
    <xf numFmtId="0" fontId="9" fillId="0" borderId="4" xfId="1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STYN~1/AppData/Local/Temp/notesB0D18C/~166587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ENA WNIOSKÓW"/>
      <sheetName val="LISTA PREFERENCJI"/>
      <sheetName val="LISTA PREFERENCJI Z KWOTAMI"/>
    </sheetNames>
    <sheetDataSet>
      <sheetData sheetId="0">
        <row r="4">
          <cell r="U4">
            <v>67.5</v>
          </cell>
          <cell r="Y4">
            <v>12.5</v>
          </cell>
          <cell r="Z4">
            <v>80</v>
          </cell>
        </row>
        <row r="5">
          <cell r="U5">
            <v>64.599999999999994</v>
          </cell>
          <cell r="Y5">
            <v>8</v>
          </cell>
          <cell r="Z5">
            <v>72.599999999999994</v>
          </cell>
        </row>
        <row r="6">
          <cell r="U6">
            <v>62.2</v>
          </cell>
          <cell r="Y6">
            <v>8</v>
          </cell>
          <cell r="Z6">
            <v>70.2</v>
          </cell>
        </row>
        <row r="7">
          <cell r="U7">
            <v>62.2</v>
          </cell>
          <cell r="Y7">
            <v>8</v>
          </cell>
          <cell r="Z7">
            <v>70.2</v>
          </cell>
        </row>
        <row r="8">
          <cell r="U8">
            <v>63.6</v>
          </cell>
          <cell r="Y8">
            <v>8</v>
          </cell>
          <cell r="Z8">
            <v>71.599999999999994</v>
          </cell>
        </row>
        <row r="9">
          <cell r="U9">
            <v>61.8</v>
          </cell>
          <cell r="Y9">
            <v>11</v>
          </cell>
          <cell r="Z9">
            <v>72.8</v>
          </cell>
        </row>
        <row r="10">
          <cell r="U10">
            <v>52</v>
          </cell>
          <cell r="Y10">
            <v>11</v>
          </cell>
          <cell r="Z10">
            <v>63</v>
          </cell>
        </row>
        <row r="11">
          <cell r="U11">
            <v>55.4</v>
          </cell>
          <cell r="Y11">
            <v>11</v>
          </cell>
          <cell r="Z11">
            <v>66.400000000000006</v>
          </cell>
        </row>
        <row r="12">
          <cell r="U12">
            <v>49.2</v>
          </cell>
          <cell r="Y12">
            <v>11</v>
          </cell>
          <cell r="Z12">
            <v>60.2</v>
          </cell>
        </row>
        <row r="13">
          <cell r="U13">
            <v>54</v>
          </cell>
          <cell r="Y13">
            <v>11</v>
          </cell>
          <cell r="Z13">
            <v>65</v>
          </cell>
        </row>
        <row r="14">
          <cell r="U14">
            <v>55.4</v>
          </cell>
          <cell r="Y14">
            <v>11.5</v>
          </cell>
          <cell r="Z14">
            <v>66.900000000000006</v>
          </cell>
        </row>
        <row r="15">
          <cell r="U15">
            <v>61</v>
          </cell>
          <cell r="Y15">
            <v>11.5</v>
          </cell>
          <cell r="Z15">
            <v>72.5</v>
          </cell>
        </row>
        <row r="16">
          <cell r="U16">
            <v>56.2</v>
          </cell>
          <cell r="Y16">
            <v>11.5</v>
          </cell>
          <cell r="Z16">
            <v>67.7</v>
          </cell>
        </row>
        <row r="17">
          <cell r="U17">
            <v>56.4</v>
          </cell>
          <cell r="Y17">
            <v>11.5</v>
          </cell>
          <cell r="Z17">
            <v>67.900000000000006</v>
          </cell>
        </row>
        <row r="18">
          <cell r="U18">
            <v>56.4</v>
          </cell>
          <cell r="Y18">
            <v>6</v>
          </cell>
          <cell r="Z18">
            <v>62.4</v>
          </cell>
        </row>
        <row r="19">
          <cell r="U19">
            <v>57.6</v>
          </cell>
          <cell r="Y19">
            <v>6</v>
          </cell>
          <cell r="Z19">
            <v>63.6</v>
          </cell>
        </row>
        <row r="20">
          <cell r="U20">
            <v>57.4</v>
          </cell>
          <cell r="Y20">
            <v>6</v>
          </cell>
          <cell r="Z20">
            <v>63.4</v>
          </cell>
        </row>
        <row r="21">
          <cell r="U21">
            <v>58.6</v>
          </cell>
          <cell r="Y21">
            <v>6</v>
          </cell>
          <cell r="Z21">
            <v>64.599999999999994</v>
          </cell>
        </row>
        <row r="22">
          <cell r="U22">
            <v>66</v>
          </cell>
          <cell r="Y22">
            <v>16</v>
          </cell>
          <cell r="Z22">
            <v>82</v>
          </cell>
        </row>
        <row r="23">
          <cell r="U23">
            <v>64</v>
          </cell>
          <cell r="Y23">
            <v>16</v>
          </cell>
          <cell r="Z23">
            <v>80</v>
          </cell>
        </row>
        <row r="24">
          <cell r="U24">
            <v>65.400000000000006</v>
          </cell>
          <cell r="Y24">
            <v>16</v>
          </cell>
          <cell r="Z24">
            <v>81.400000000000006</v>
          </cell>
        </row>
        <row r="25">
          <cell r="U25">
            <v>54.6</v>
          </cell>
          <cell r="Y25">
            <v>14</v>
          </cell>
          <cell r="Z25">
            <v>68.599999999999994</v>
          </cell>
        </row>
        <row r="26">
          <cell r="U26">
            <v>54.2</v>
          </cell>
          <cell r="Y26">
            <v>14</v>
          </cell>
          <cell r="Z26">
            <v>68.2</v>
          </cell>
        </row>
        <row r="27">
          <cell r="U27">
            <v>55.2</v>
          </cell>
          <cell r="Y27">
            <v>14</v>
          </cell>
          <cell r="Z27">
            <v>69.2</v>
          </cell>
        </row>
        <row r="28">
          <cell r="U28">
            <v>55.8</v>
          </cell>
          <cell r="Y28">
            <v>14</v>
          </cell>
          <cell r="Z28">
            <v>69.8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N30" sqref="N30"/>
    </sheetView>
  </sheetViews>
  <sheetFormatPr defaultRowHeight="15" x14ac:dyDescent="0.25"/>
  <cols>
    <col min="1" max="1" width="5.140625" customWidth="1"/>
    <col min="2" max="2" width="18.42578125" customWidth="1"/>
    <col min="3" max="3" width="18.140625" customWidth="1"/>
    <col min="4" max="4" width="18" customWidth="1"/>
    <col min="5" max="5" width="14" customWidth="1"/>
    <col min="6" max="6" width="7.7109375" customWidth="1"/>
  </cols>
  <sheetData>
    <row r="1" spans="1:9" ht="4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4" t="s">
        <v>6</v>
      </c>
      <c r="H1" s="5" t="s">
        <v>7</v>
      </c>
      <c r="I1" s="6" t="s">
        <v>8</v>
      </c>
    </row>
    <row r="2" spans="1:9" ht="38.25" x14ac:dyDescent="0.25">
      <c r="A2" s="19" t="s">
        <v>66</v>
      </c>
      <c r="B2" s="16" t="s">
        <v>9</v>
      </c>
      <c r="C2" s="8" t="s">
        <v>10</v>
      </c>
      <c r="D2" s="8" t="s">
        <v>11</v>
      </c>
      <c r="E2" s="8" t="s">
        <v>12</v>
      </c>
      <c r="F2" s="9" t="s">
        <v>13</v>
      </c>
      <c r="G2" s="10">
        <f>'[1]OCENA WNIOSKÓW'!U22</f>
        <v>66</v>
      </c>
      <c r="H2" s="7">
        <f>'[1]OCENA WNIOSKÓW'!Y22</f>
        <v>16</v>
      </c>
      <c r="I2" s="11">
        <f>'[1]OCENA WNIOSKÓW'!Z22</f>
        <v>82</v>
      </c>
    </row>
    <row r="3" spans="1:9" ht="38.25" x14ac:dyDescent="0.25">
      <c r="A3" s="20" t="s">
        <v>67</v>
      </c>
      <c r="B3" s="17" t="s">
        <v>14</v>
      </c>
      <c r="C3" s="12" t="s">
        <v>15</v>
      </c>
      <c r="D3" s="12" t="s">
        <v>11</v>
      </c>
      <c r="E3" s="13" t="s">
        <v>16</v>
      </c>
      <c r="F3" s="14" t="s">
        <v>13</v>
      </c>
      <c r="G3" s="10">
        <f>'[1]OCENA WNIOSKÓW'!U24</f>
        <v>65.400000000000006</v>
      </c>
      <c r="H3" s="7">
        <f>'[1]OCENA WNIOSKÓW'!Y24</f>
        <v>16</v>
      </c>
      <c r="I3" s="11">
        <f>'[1]OCENA WNIOSKÓW'!Z24</f>
        <v>81.400000000000006</v>
      </c>
    </row>
    <row r="4" spans="1:9" ht="51" x14ac:dyDescent="0.25">
      <c r="A4" s="20" t="s">
        <v>68</v>
      </c>
      <c r="B4" s="17" t="s">
        <v>17</v>
      </c>
      <c r="C4" s="12" t="s">
        <v>18</v>
      </c>
      <c r="D4" s="12" t="s">
        <v>19</v>
      </c>
      <c r="E4" s="12" t="s">
        <v>12</v>
      </c>
      <c r="F4" s="14" t="s">
        <v>13</v>
      </c>
      <c r="G4" s="10">
        <f>'[1]OCENA WNIOSKÓW'!U4</f>
        <v>67.5</v>
      </c>
      <c r="H4" s="7">
        <f>'[1]OCENA WNIOSKÓW'!Y4</f>
        <v>12.5</v>
      </c>
      <c r="I4" s="11">
        <f>'[1]OCENA WNIOSKÓW'!Z4</f>
        <v>80</v>
      </c>
    </row>
    <row r="5" spans="1:9" ht="38.25" x14ac:dyDescent="0.25">
      <c r="A5" s="20" t="s">
        <v>69</v>
      </c>
      <c r="B5" s="17" t="s">
        <v>20</v>
      </c>
      <c r="C5" s="12" t="s">
        <v>21</v>
      </c>
      <c r="D5" s="12" t="s">
        <v>11</v>
      </c>
      <c r="E5" s="13" t="s">
        <v>16</v>
      </c>
      <c r="F5" s="14" t="s">
        <v>13</v>
      </c>
      <c r="G5" s="10">
        <f>'[1]OCENA WNIOSKÓW'!U23</f>
        <v>64</v>
      </c>
      <c r="H5" s="7">
        <f>'[1]OCENA WNIOSKÓW'!Y23</f>
        <v>16</v>
      </c>
      <c r="I5" s="11">
        <f>'[1]OCENA WNIOSKÓW'!Z23</f>
        <v>80</v>
      </c>
    </row>
    <row r="6" spans="1:9" ht="38.25" x14ac:dyDescent="0.25">
      <c r="A6" s="20" t="s">
        <v>70</v>
      </c>
      <c r="B6" s="17" t="s">
        <v>22</v>
      </c>
      <c r="C6" s="12" t="s">
        <v>23</v>
      </c>
      <c r="D6" s="12" t="s">
        <v>24</v>
      </c>
      <c r="E6" s="13" t="s">
        <v>16</v>
      </c>
      <c r="F6" s="14" t="s">
        <v>13</v>
      </c>
      <c r="G6" s="10">
        <f>'[1]OCENA WNIOSKÓW'!U9</f>
        <v>61.8</v>
      </c>
      <c r="H6" s="7">
        <f>'[1]OCENA WNIOSKÓW'!Y9</f>
        <v>11</v>
      </c>
      <c r="I6" s="11">
        <f>'[1]OCENA WNIOSKÓW'!Z9</f>
        <v>72.8</v>
      </c>
    </row>
    <row r="7" spans="1:9" ht="38.25" x14ac:dyDescent="0.25">
      <c r="A7" s="20" t="s">
        <v>71</v>
      </c>
      <c r="B7" s="17" t="s">
        <v>25</v>
      </c>
      <c r="C7" s="12" t="s">
        <v>26</v>
      </c>
      <c r="D7" s="12" t="s">
        <v>27</v>
      </c>
      <c r="E7" s="13" t="s">
        <v>28</v>
      </c>
      <c r="F7" s="15" t="s">
        <v>13</v>
      </c>
      <c r="G7" s="10">
        <f>'[1]OCENA WNIOSKÓW'!U5</f>
        <v>64.599999999999994</v>
      </c>
      <c r="H7" s="7">
        <f>'[1]OCENA WNIOSKÓW'!Y5</f>
        <v>8</v>
      </c>
      <c r="I7" s="11">
        <f>'[1]OCENA WNIOSKÓW'!Z5</f>
        <v>72.599999999999994</v>
      </c>
    </row>
    <row r="8" spans="1:9" ht="38.25" x14ac:dyDescent="0.25">
      <c r="A8" s="20" t="s">
        <v>72</v>
      </c>
      <c r="B8" s="17" t="s">
        <v>29</v>
      </c>
      <c r="C8" s="12" t="s">
        <v>30</v>
      </c>
      <c r="D8" s="12" t="s">
        <v>31</v>
      </c>
      <c r="E8" s="13" t="s">
        <v>16</v>
      </c>
      <c r="F8" s="15" t="s">
        <v>13</v>
      </c>
      <c r="G8" s="10">
        <f>'[1]OCENA WNIOSKÓW'!U15</f>
        <v>61</v>
      </c>
      <c r="H8" s="7">
        <f>'[1]OCENA WNIOSKÓW'!Y15</f>
        <v>11.5</v>
      </c>
      <c r="I8" s="11">
        <f>'[1]OCENA WNIOSKÓW'!Z15</f>
        <v>72.5</v>
      </c>
    </row>
    <row r="9" spans="1:9" ht="38.25" x14ac:dyDescent="0.25">
      <c r="A9" s="20" t="s">
        <v>73</v>
      </c>
      <c r="B9" s="17" t="s">
        <v>32</v>
      </c>
      <c r="C9" s="12" t="s">
        <v>33</v>
      </c>
      <c r="D9" s="12" t="s">
        <v>27</v>
      </c>
      <c r="E9" s="13" t="s">
        <v>28</v>
      </c>
      <c r="F9" s="15" t="s">
        <v>13</v>
      </c>
      <c r="G9" s="10">
        <f>'[1]OCENA WNIOSKÓW'!U8</f>
        <v>63.6</v>
      </c>
      <c r="H9" s="7">
        <f>'[1]OCENA WNIOSKÓW'!Y8</f>
        <v>8</v>
      </c>
      <c r="I9" s="11">
        <f>'[1]OCENA WNIOSKÓW'!Z8</f>
        <v>71.599999999999994</v>
      </c>
    </row>
    <row r="10" spans="1:9" ht="25.5" x14ac:dyDescent="0.25">
      <c r="A10" s="20" t="s">
        <v>74</v>
      </c>
      <c r="B10" s="17" t="s">
        <v>34</v>
      </c>
      <c r="C10" s="12" t="s">
        <v>35</v>
      </c>
      <c r="D10" s="12" t="s">
        <v>27</v>
      </c>
      <c r="E10" s="13" t="s">
        <v>28</v>
      </c>
      <c r="F10" s="15" t="s">
        <v>13</v>
      </c>
      <c r="G10" s="10">
        <f>'[1]OCENA WNIOSKÓW'!U6</f>
        <v>62.2</v>
      </c>
      <c r="H10" s="7">
        <f>'[1]OCENA WNIOSKÓW'!Y6</f>
        <v>8</v>
      </c>
      <c r="I10" s="11">
        <f>'[1]OCENA WNIOSKÓW'!Z6</f>
        <v>70.2</v>
      </c>
    </row>
    <row r="11" spans="1:9" ht="38.25" x14ac:dyDescent="0.25">
      <c r="A11" s="20" t="s">
        <v>75</v>
      </c>
      <c r="B11" s="17" t="s">
        <v>36</v>
      </c>
      <c r="C11" s="12" t="s">
        <v>37</v>
      </c>
      <c r="D11" s="12" t="s">
        <v>27</v>
      </c>
      <c r="E11" s="13" t="s">
        <v>28</v>
      </c>
      <c r="F11" s="15" t="s">
        <v>13</v>
      </c>
      <c r="G11" s="10">
        <f>'[1]OCENA WNIOSKÓW'!U7</f>
        <v>62.2</v>
      </c>
      <c r="H11" s="7">
        <f>'[1]OCENA WNIOSKÓW'!Y7</f>
        <v>8</v>
      </c>
      <c r="I11" s="11">
        <f>'[1]OCENA WNIOSKÓW'!Z7</f>
        <v>70.2</v>
      </c>
    </row>
    <row r="12" spans="1:9" ht="38.25" x14ac:dyDescent="0.25">
      <c r="A12" s="20" t="s">
        <v>76</v>
      </c>
      <c r="B12" s="18" t="s">
        <v>38</v>
      </c>
      <c r="C12" s="12" t="s">
        <v>39</v>
      </c>
      <c r="D12" s="12" t="s">
        <v>40</v>
      </c>
      <c r="E12" s="13" t="s">
        <v>28</v>
      </c>
      <c r="F12" s="15" t="s">
        <v>13</v>
      </c>
      <c r="G12" s="10">
        <f>'[1]OCENA WNIOSKÓW'!U28</f>
        <v>55.8</v>
      </c>
      <c r="H12" s="7">
        <f>'[1]OCENA WNIOSKÓW'!Y28</f>
        <v>14</v>
      </c>
      <c r="I12" s="11">
        <f>'[1]OCENA WNIOSKÓW'!Z28</f>
        <v>69.8</v>
      </c>
    </row>
    <row r="13" spans="1:9" ht="38.25" x14ac:dyDescent="0.25">
      <c r="A13" s="20" t="s">
        <v>77</v>
      </c>
      <c r="B13" s="18" t="s">
        <v>41</v>
      </c>
      <c r="C13" s="12" t="s">
        <v>42</v>
      </c>
      <c r="D13" s="12" t="s">
        <v>40</v>
      </c>
      <c r="E13" s="13" t="s">
        <v>28</v>
      </c>
      <c r="F13" s="15" t="s">
        <v>13</v>
      </c>
      <c r="G13" s="10">
        <f>'[1]OCENA WNIOSKÓW'!U27</f>
        <v>55.2</v>
      </c>
      <c r="H13" s="7">
        <f>'[1]OCENA WNIOSKÓW'!Y27</f>
        <v>14</v>
      </c>
      <c r="I13" s="11">
        <f>'[1]OCENA WNIOSKÓW'!Z27</f>
        <v>69.2</v>
      </c>
    </row>
    <row r="14" spans="1:9" ht="25.5" x14ac:dyDescent="0.25">
      <c r="A14" s="20" t="s">
        <v>78</v>
      </c>
      <c r="B14" s="17" t="s">
        <v>43</v>
      </c>
      <c r="C14" s="12" t="s">
        <v>44</v>
      </c>
      <c r="D14" s="12" t="s">
        <v>40</v>
      </c>
      <c r="E14" s="13" t="s">
        <v>28</v>
      </c>
      <c r="F14" s="15" t="s">
        <v>13</v>
      </c>
      <c r="G14" s="10">
        <f>'[1]OCENA WNIOSKÓW'!U25</f>
        <v>54.6</v>
      </c>
      <c r="H14" s="7">
        <f>'[1]OCENA WNIOSKÓW'!Y25</f>
        <v>14</v>
      </c>
      <c r="I14" s="11">
        <f>'[1]OCENA WNIOSKÓW'!Z25</f>
        <v>68.599999999999994</v>
      </c>
    </row>
    <row r="15" spans="1:9" ht="25.5" x14ac:dyDescent="0.25">
      <c r="A15" s="20" t="s">
        <v>79</v>
      </c>
      <c r="B15" s="17" t="s">
        <v>45</v>
      </c>
      <c r="C15" s="12" t="s">
        <v>46</v>
      </c>
      <c r="D15" s="12" t="s">
        <v>40</v>
      </c>
      <c r="E15" s="13" t="s">
        <v>28</v>
      </c>
      <c r="F15" s="15" t="s">
        <v>13</v>
      </c>
      <c r="G15" s="10">
        <f>'[1]OCENA WNIOSKÓW'!U26</f>
        <v>54.2</v>
      </c>
      <c r="H15" s="7">
        <f>'[1]OCENA WNIOSKÓW'!Y26</f>
        <v>14</v>
      </c>
      <c r="I15" s="11">
        <f>'[1]OCENA WNIOSKÓW'!Z26</f>
        <v>68.2</v>
      </c>
    </row>
    <row r="16" spans="1:9" ht="51" x14ac:dyDescent="0.25">
      <c r="A16" s="20" t="s">
        <v>80</v>
      </c>
      <c r="B16" s="17" t="s">
        <v>47</v>
      </c>
      <c r="C16" s="12" t="s">
        <v>48</v>
      </c>
      <c r="D16" s="12" t="s">
        <v>31</v>
      </c>
      <c r="E16" s="13" t="s">
        <v>16</v>
      </c>
      <c r="F16" s="15" t="s">
        <v>13</v>
      </c>
      <c r="G16" s="10">
        <f>'[1]OCENA WNIOSKÓW'!U17</f>
        <v>56.4</v>
      </c>
      <c r="H16" s="7">
        <f>'[1]OCENA WNIOSKÓW'!Y17</f>
        <v>11.5</v>
      </c>
      <c r="I16" s="11">
        <f>'[1]OCENA WNIOSKÓW'!Z17</f>
        <v>67.900000000000006</v>
      </c>
    </row>
    <row r="17" spans="1:9" ht="25.5" x14ac:dyDescent="0.25">
      <c r="A17" s="20" t="s">
        <v>81</v>
      </c>
      <c r="B17" s="17" t="s">
        <v>49</v>
      </c>
      <c r="C17" s="12" t="s">
        <v>50</v>
      </c>
      <c r="D17" s="12" t="s">
        <v>31</v>
      </c>
      <c r="E17" s="13" t="s">
        <v>16</v>
      </c>
      <c r="F17" s="15" t="s">
        <v>13</v>
      </c>
      <c r="G17" s="10">
        <f>'[1]OCENA WNIOSKÓW'!U16</f>
        <v>56.2</v>
      </c>
      <c r="H17" s="7">
        <f>'[1]OCENA WNIOSKÓW'!Y16</f>
        <v>11.5</v>
      </c>
      <c r="I17" s="11">
        <f>'[1]OCENA WNIOSKÓW'!Z16</f>
        <v>67.7</v>
      </c>
    </row>
    <row r="18" spans="1:9" ht="25.5" x14ac:dyDescent="0.25">
      <c r="A18" s="20" t="s">
        <v>82</v>
      </c>
      <c r="B18" s="17" t="s">
        <v>51</v>
      </c>
      <c r="C18" s="12" t="s">
        <v>52</v>
      </c>
      <c r="D18" s="12" t="s">
        <v>31</v>
      </c>
      <c r="E18" s="13" t="s">
        <v>16</v>
      </c>
      <c r="F18" s="15" t="s">
        <v>13</v>
      </c>
      <c r="G18" s="10">
        <f>'[1]OCENA WNIOSKÓW'!U14</f>
        <v>55.4</v>
      </c>
      <c r="H18" s="7">
        <f>'[1]OCENA WNIOSKÓW'!Y14</f>
        <v>11.5</v>
      </c>
      <c r="I18" s="11">
        <f>'[1]OCENA WNIOSKÓW'!Z14</f>
        <v>66.900000000000006</v>
      </c>
    </row>
    <row r="19" spans="1:9" ht="38.25" x14ac:dyDescent="0.25">
      <c r="A19" s="20" t="s">
        <v>83</v>
      </c>
      <c r="B19" s="17" t="s">
        <v>53</v>
      </c>
      <c r="C19" s="12" t="s">
        <v>54</v>
      </c>
      <c r="D19" s="12" t="s">
        <v>24</v>
      </c>
      <c r="E19" s="13" t="s">
        <v>16</v>
      </c>
      <c r="F19" s="15" t="s">
        <v>13</v>
      </c>
      <c r="G19" s="10">
        <f>'[1]OCENA WNIOSKÓW'!U11</f>
        <v>55.4</v>
      </c>
      <c r="H19" s="7">
        <f>'[1]OCENA WNIOSKÓW'!Y11</f>
        <v>11</v>
      </c>
      <c r="I19" s="11">
        <f>'[1]OCENA WNIOSKÓW'!Z11</f>
        <v>66.400000000000006</v>
      </c>
    </row>
    <row r="20" spans="1:9" ht="38.25" customHeight="1" x14ac:dyDescent="0.25">
      <c r="A20" s="20" t="s">
        <v>84</v>
      </c>
      <c r="B20" s="17" t="s">
        <v>55</v>
      </c>
      <c r="C20" s="12" t="s">
        <v>56</v>
      </c>
      <c r="D20" s="12" t="s">
        <v>24</v>
      </c>
      <c r="E20" s="13" t="s">
        <v>16</v>
      </c>
      <c r="F20" s="15" t="s">
        <v>13</v>
      </c>
      <c r="G20" s="10">
        <f>'[1]OCENA WNIOSKÓW'!U13</f>
        <v>54</v>
      </c>
      <c r="H20" s="7">
        <f>'[1]OCENA WNIOSKÓW'!Y13</f>
        <v>11</v>
      </c>
      <c r="I20" s="11">
        <f>'[1]OCENA WNIOSKÓW'!Z13</f>
        <v>65</v>
      </c>
    </row>
    <row r="21" spans="1:9" ht="38.25" x14ac:dyDescent="0.25">
      <c r="A21" s="20" t="s">
        <v>85</v>
      </c>
      <c r="B21" s="17" t="s">
        <v>57</v>
      </c>
      <c r="C21" s="12" t="s">
        <v>39</v>
      </c>
      <c r="D21" s="12" t="s">
        <v>58</v>
      </c>
      <c r="E21" s="13" t="s">
        <v>28</v>
      </c>
      <c r="F21" s="15" t="s">
        <v>13</v>
      </c>
      <c r="G21" s="10">
        <f>'[1]OCENA WNIOSKÓW'!U21</f>
        <v>58.6</v>
      </c>
      <c r="H21" s="7">
        <f>'[1]OCENA WNIOSKÓW'!Y21</f>
        <v>6</v>
      </c>
      <c r="I21" s="11">
        <f>'[1]OCENA WNIOSKÓW'!Z21</f>
        <v>64.599999999999994</v>
      </c>
    </row>
    <row r="22" spans="1:9" ht="38.25" x14ac:dyDescent="0.25">
      <c r="A22" s="20" t="s">
        <v>86</v>
      </c>
      <c r="B22" s="17" t="s">
        <v>59</v>
      </c>
      <c r="C22" s="12" t="s">
        <v>42</v>
      </c>
      <c r="D22" s="12" t="s">
        <v>58</v>
      </c>
      <c r="E22" s="13" t="s">
        <v>28</v>
      </c>
      <c r="F22" s="15" t="s">
        <v>13</v>
      </c>
      <c r="G22" s="10">
        <f>'[1]OCENA WNIOSKÓW'!U19</f>
        <v>57.6</v>
      </c>
      <c r="H22" s="7">
        <f>'[1]OCENA WNIOSKÓW'!Y19</f>
        <v>6</v>
      </c>
      <c r="I22" s="11">
        <f>'[1]OCENA WNIOSKÓW'!Z19</f>
        <v>63.6</v>
      </c>
    </row>
    <row r="23" spans="1:9" ht="25.5" x14ac:dyDescent="0.25">
      <c r="A23" s="20" t="s">
        <v>87</v>
      </c>
      <c r="B23" s="17" t="s">
        <v>60</v>
      </c>
      <c r="C23" s="12" t="s">
        <v>44</v>
      </c>
      <c r="D23" s="12" t="s">
        <v>58</v>
      </c>
      <c r="E23" s="13" t="s">
        <v>28</v>
      </c>
      <c r="F23" s="15" t="s">
        <v>13</v>
      </c>
      <c r="G23" s="10">
        <f>'[1]OCENA WNIOSKÓW'!U20</f>
        <v>57.4</v>
      </c>
      <c r="H23" s="7">
        <f>'[1]OCENA WNIOSKÓW'!Y20</f>
        <v>6</v>
      </c>
      <c r="I23" s="11">
        <f>'[1]OCENA WNIOSKÓW'!Z20</f>
        <v>63.4</v>
      </c>
    </row>
    <row r="24" spans="1:9" ht="38.25" x14ac:dyDescent="0.25">
      <c r="A24" s="20" t="s">
        <v>88</v>
      </c>
      <c r="B24" s="17" t="s">
        <v>61</v>
      </c>
      <c r="C24" s="12" t="s">
        <v>62</v>
      </c>
      <c r="D24" s="12" t="s">
        <v>24</v>
      </c>
      <c r="E24" s="13" t="s">
        <v>16</v>
      </c>
      <c r="F24" s="15" t="s">
        <v>13</v>
      </c>
      <c r="G24" s="10">
        <f>'[1]OCENA WNIOSKÓW'!U10</f>
        <v>52</v>
      </c>
      <c r="H24" s="7">
        <f>'[1]OCENA WNIOSKÓW'!Y10</f>
        <v>11</v>
      </c>
      <c r="I24" s="11">
        <f>'[1]OCENA WNIOSKÓW'!Z10</f>
        <v>63</v>
      </c>
    </row>
    <row r="25" spans="1:9" ht="25.5" x14ac:dyDescent="0.25">
      <c r="A25" s="20" t="s">
        <v>89</v>
      </c>
      <c r="B25" s="17" t="s">
        <v>63</v>
      </c>
      <c r="C25" s="12" t="s">
        <v>46</v>
      </c>
      <c r="D25" s="12" t="s">
        <v>58</v>
      </c>
      <c r="E25" s="13" t="s">
        <v>28</v>
      </c>
      <c r="F25" s="15" t="s">
        <v>13</v>
      </c>
      <c r="G25" s="10">
        <f>'[1]OCENA WNIOSKÓW'!U18</f>
        <v>56.4</v>
      </c>
      <c r="H25" s="7">
        <f>'[1]OCENA WNIOSKÓW'!Y18</f>
        <v>6</v>
      </c>
      <c r="I25" s="11">
        <f>'[1]OCENA WNIOSKÓW'!Z18</f>
        <v>62.4</v>
      </c>
    </row>
    <row r="26" spans="1:9" ht="25.5" customHeight="1" x14ac:dyDescent="0.25">
      <c r="A26" s="20" t="s">
        <v>90</v>
      </c>
      <c r="B26" s="17" t="s">
        <v>64</v>
      </c>
      <c r="C26" s="12" t="s">
        <v>65</v>
      </c>
      <c r="D26" s="12" t="s">
        <v>24</v>
      </c>
      <c r="E26" s="13" t="s">
        <v>16</v>
      </c>
      <c r="F26" s="14" t="s">
        <v>13</v>
      </c>
      <c r="G26" s="10">
        <f>'[1]OCENA WNIOSKÓW'!U12</f>
        <v>49.2</v>
      </c>
      <c r="H26" s="7">
        <f>'[1]OCENA WNIOSKÓW'!Y12</f>
        <v>11</v>
      </c>
      <c r="I26" s="11">
        <f>'[1]OCENA WNIOSKÓW'!Z12</f>
        <v>60.2</v>
      </c>
    </row>
  </sheetData>
  <phoneticPr fontId="11" type="noConversion"/>
  <hyperlinks>
    <hyperlink ref="B4" location="'34_2021_4'!A1" display="TUTTI.PL 34_2021_4" xr:uid="{CBE4E1A8-8D1D-49D2-A047-C0FC5D16A9BC}"/>
    <hyperlink ref="B7" location="'35_2021_4'!A1" display="TUTTI.pl 35_2021_4" xr:uid="{7A3D67FE-7F08-49F9-AE04-0AF07997CC9D}"/>
    <hyperlink ref="B10" location="'36_2021_4'!A1" display="TUTTI.pl 36_2021_4" xr:uid="{B6566E17-0623-4A9A-8775-65BD141238FB}"/>
    <hyperlink ref="B11" location="'37_2021_4'!A1" display="TUTTI.pl 37_2021_4" xr:uid="{2D13BCE3-8651-42E8-A293-A434DA5400A9}"/>
    <hyperlink ref="B9" location="'38_2021_4'!A1" display="TUTTI.pl 38_2021_4" xr:uid="{DE87744A-C09B-4312-A4FE-45B81BEEAE63}"/>
    <hyperlink ref="B6" location="'39_2021_4'!A1" display="TUTTI.pl 39_2021_4" xr:uid="{0F026296-B399-4753-B981-BE8BA973DB40}"/>
    <hyperlink ref="B24" location="'40_2021_4'!A1" display="TUTTI.pl 40_2021_4" xr:uid="{4FE6A697-E9DD-4774-AAF1-D9B6A5E7CD4F}"/>
    <hyperlink ref="B19" location="'41_2021_4'!A1" display="TUTTI.pl 41_2021_4" xr:uid="{DC775F10-BA27-4919-B030-F118911F320E}"/>
    <hyperlink ref="B26" location="'42_2021_4'!A1" display="TUTTI.pl 42_2021_4" xr:uid="{BF4AA888-C0E0-4F98-A96D-AFA356702A3B}"/>
    <hyperlink ref="B20" location="'43_2021_4'!A1" display="TUTTI.pl 43_2021_4" xr:uid="{1A9897CF-D558-4B7C-BD44-806D735C76C4}"/>
    <hyperlink ref="B18" location="'44_2021_4'!A1" display="TUTTI.pl 44_2021_4" xr:uid="{FBE42B1B-4B2A-4C20-94AE-9B2058E6FF2A}"/>
    <hyperlink ref="B8" location="'45_2021_4'!A1" display="TUTTI.pl 45_2021_4" xr:uid="{ADEB0F22-B6E2-4C0A-9081-411394AFA251}"/>
    <hyperlink ref="B17" location="'46_2021_4'!A1" display="TUTTI.pl 46_2021_4" xr:uid="{116FDE54-5454-4341-8B77-08F4542F5511}"/>
    <hyperlink ref="B16" location="'47_2021_4'!A1" display="TUTTI.pl 47_2021_4" xr:uid="{728C043B-47C7-4138-B605-8854285D25A5}"/>
    <hyperlink ref="B25" location="'48_2021_4'!A1" display="TUTTI.pl 48_2021_4" xr:uid="{DF25C781-2E61-40C0-8A16-C7E896FB3151}"/>
    <hyperlink ref="B22" location="'49_2021_4'!A1" display="TUTTI.pl 49_2021_4" xr:uid="{66AEAE64-631B-439C-A02A-DFFDAE7CA23B}"/>
    <hyperlink ref="B23" location="'50_2021_4'!A1" display="TUTTI.pl 50_2021_4" xr:uid="{AFAC11C8-8D9A-4DC8-9954-8A6384700409}"/>
    <hyperlink ref="B21" location="'51_2021_4'!A1" display="TUTTI.pl 51_2021_4" xr:uid="{93698A5A-74D6-4810-9CB5-3EC9D3FF3148}"/>
    <hyperlink ref="B2" location="'52_2021_4'!A1" display="TUTTI.pl 52_2021_4" xr:uid="{9F453095-1FD8-4F2F-B398-6B6572687911}"/>
    <hyperlink ref="B5" location="'53_2021_4'!A1" display="TUTTI.pl 53_2021_4" xr:uid="{B50488DD-239C-4318-BF8B-E7F2C2591803}"/>
    <hyperlink ref="B3" location="'54_2021_4'!A1" display="TUTTI.pl 54_2021_4" xr:uid="{A743AEFA-B007-4A1C-8F1F-9C4DFCF3CDEA}"/>
    <hyperlink ref="B14" location="'55_2021_4'!A1" display="TUTTI.pl 55_2021_4" xr:uid="{34D27C02-6BD3-4879-9415-592A6CA0ABE3}"/>
    <hyperlink ref="B15" location="'56_2021_4'!A1" display="TUTTI.pl 56_2021_4" xr:uid="{2DF054CB-79B6-4039-A615-44A99BE1F225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Pieszczek</dc:creator>
  <cp:lastModifiedBy>Justyna Pieszczek</cp:lastModifiedBy>
  <dcterms:created xsi:type="dcterms:W3CDTF">2015-06-05T18:19:34Z</dcterms:created>
  <dcterms:modified xsi:type="dcterms:W3CDTF">2021-07-01T10:28:37Z</dcterms:modified>
</cp:coreProperties>
</file>