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pieszczek\Desktop\Pulpit\BMO\tutti.pl\nowe TUTTI\"/>
    </mc:Choice>
  </mc:AlternateContent>
  <xr:revisionPtr revIDLastSave="0" documentId="13_ncr:1_{0B8C02E2-3390-4B77-83A1-CDFB4F3E75A4}" xr6:coauthVersionLast="45" xr6:coauthVersionMax="45" xr10:uidLastSave="{00000000-0000-0000-0000-000000000000}"/>
  <bookViews>
    <workbookView xWindow="380" yWindow="380" windowWidth="18350" windowHeight="9770" xr2:uid="{E39F2176-13F1-4904-B965-FFED5E1120B2}"/>
  </bookViews>
  <sheets>
    <sheet name="Arkusz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I3" i="1"/>
  <c r="H3" i="1"/>
  <c r="G3" i="1"/>
  <c r="I2" i="1"/>
  <c r="H2" i="1"/>
  <c r="G2" i="1"/>
</calcChain>
</file>

<file path=xl/sharedStrings.xml><?xml version="1.0" encoding="utf-8"?>
<sst xmlns="http://schemas.openxmlformats.org/spreadsheetml/2006/main" count="87" uniqueCount="57">
  <si>
    <t>L.P.</t>
  </si>
  <si>
    <t>NR WNIOSKU</t>
  </si>
  <si>
    <t>NAZWA WNIOSKODAWCY</t>
  </si>
  <si>
    <t>WYDARZENIE</t>
  </si>
  <si>
    <t>PROGRAM</t>
  </si>
  <si>
    <t>OCENA FORMALNA</t>
  </si>
  <si>
    <t>OCENA WARTOŚCI MERYTORYCZNEJ</t>
  </si>
  <si>
    <t>OCENA WARTOŚCI FORMALNEJ</t>
  </si>
  <si>
    <t>1.</t>
  </si>
  <si>
    <t>TUTTI 09_2021_1</t>
  </si>
  <si>
    <t>Stowarzyszenie Muzyki Polskiej</t>
  </si>
  <si>
    <t>koncert (Festiwal Muzyki Polskiej)</t>
  </si>
  <si>
    <t>K. Szymanowski, Hagith</t>
  </si>
  <si>
    <t>ok</t>
  </si>
  <si>
    <t>2.</t>
  </si>
  <si>
    <t>TUTTI 05_2021_1</t>
  </si>
  <si>
    <t>FILHARMONIA ŚLĄSKA im. H. M. Góreckiego</t>
  </si>
  <si>
    <t>koncert Karol Stryja in memoriam</t>
  </si>
  <si>
    <t>3.</t>
  </si>
  <si>
    <t>TUTTI 13_2021_1</t>
  </si>
  <si>
    <t>M. Radziwiłł, Serenada B-dur</t>
  </si>
  <si>
    <t>4.</t>
  </si>
  <si>
    <t>TUTTI 07_2021_1</t>
  </si>
  <si>
    <t>FILHARMONIA KALISKA</t>
  </si>
  <si>
    <t>koncert (#ExplorePolishMusic)</t>
  </si>
  <si>
    <t>M.P. Górecki, Concerto-Notturno (sax)</t>
  </si>
  <si>
    <t>5.</t>
  </si>
  <si>
    <t>TUTTI 11_2021_1</t>
  </si>
  <si>
    <t>W. Lutosławski, Koncert podwójny</t>
  </si>
  <si>
    <t>6.</t>
  </si>
  <si>
    <t>TUTTI 06_2021_1</t>
  </si>
  <si>
    <t>F. Janiewicz, Divertimento</t>
  </si>
  <si>
    <t>7.</t>
  </si>
  <si>
    <t>TUTTI 04_2021_1</t>
  </si>
  <si>
    <t>koncert</t>
  </si>
  <si>
    <t>8.</t>
  </si>
  <si>
    <t>TUTTI 08_2021_1</t>
  </si>
  <si>
    <t>M.P. Górecki, Divertimento</t>
  </si>
  <si>
    <t>9.</t>
  </si>
  <si>
    <t>TUTTI 03_2021_1</t>
  </si>
  <si>
    <t>10.</t>
  </si>
  <si>
    <t>TUTTI 12_2021_1</t>
  </si>
  <si>
    <t>I.J. Paderewski, Suita G-dur</t>
  </si>
  <si>
    <t>11.</t>
  </si>
  <si>
    <t>TUTTI 02_2021_1</t>
  </si>
  <si>
    <t>Orkiestra Kameralna Polskiego Radia 'Amadeus''</t>
  </si>
  <si>
    <t>12.</t>
  </si>
  <si>
    <t>TUTTI 10_2021_1</t>
  </si>
  <si>
    <t>13.</t>
  </si>
  <si>
    <t>TUTTI 01_2021_1</t>
  </si>
  <si>
    <t>G. Gorczycki, Illuxit sol</t>
  </si>
  <si>
    <t>G. Bacewicz, Koncert skrzypcowy nr 7</t>
  </si>
  <si>
    <t>S. Kisielewski, Mała uwertura</t>
  </si>
  <si>
    <t>G. Bacewicz, Koncert na orkiestrę smyczkową</t>
  </si>
  <si>
    <t>P. Perkowski, Karolowi Szymanowskiemu</t>
  </si>
  <si>
    <t>M. Karłowicz, Serenada op. 2</t>
  </si>
  <si>
    <t>OCENA FINALNA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</si>
</sst>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vertical="top" wrapText="1"/>
    </xf>
    <xf numFmtId="2" fontId="4" fillId="2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2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/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0" fillId="0" borderId="3" xfId="0" applyBorder="1" applyAlignment="1">
      <alignment wrapText="1"/>
    </xf>
    <xf numFmtId="0" fontId="7" fillId="0" borderId="3" xfId="0" applyFont="1" applyBorder="1" applyAlignment="1">
      <alignment vertical="top" wrapText="1"/>
    </xf>
    <xf numFmtId="2" fontId="0" fillId="0" borderId="3" xfId="0" applyNumberFormat="1" applyBorder="1" applyAlignment="1">
      <alignment vertical="top"/>
    </xf>
    <xf numFmtId="2" fontId="1" fillId="0" borderId="0" xfId="0" applyNumberFormat="1" applyFont="1"/>
    <xf numFmtId="0" fontId="0" fillId="0" borderId="0" xfId="0" applyAlignment="1">
      <alignment vertical="top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7" fillId="0" borderId="4" xfId="0" applyFont="1" applyBorder="1" applyAlignment="1">
      <alignment vertical="top" wrapText="1"/>
    </xf>
    <xf numFmtId="2" fontId="0" fillId="0" borderId="4" xfId="0" applyNumberFormat="1" applyBorder="1" applyAlignment="1">
      <alignment vertical="top"/>
    </xf>
    <xf numFmtId="0" fontId="0" fillId="0" borderId="4" xfId="0" applyBorder="1" applyAlignment="1">
      <alignment vertical="top"/>
    </xf>
    <xf numFmtId="2" fontId="1" fillId="0" borderId="0" xfId="0" applyNumberFormat="1" applyFont="1" applyAlignment="1">
      <alignment vertical="top"/>
    </xf>
    <xf numFmtId="0" fontId="0" fillId="0" borderId="2" xfId="0" applyBorder="1"/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vertical="top" wrapText="1"/>
    </xf>
    <xf numFmtId="2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6" xfId="0" applyBorder="1"/>
    <xf numFmtId="0" fontId="6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7" fillId="0" borderId="6" xfId="0" applyFont="1" applyBorder="1" applyAlignment="1">
      <alignment vertical="top" wrapText="1"/>
    </xf>
    <xf numFmtId="2" fontId="0" fillId="0" borderId="6" xfId="0" applyNumberFormat="1" applyBorder="1" applyAlignment="1">
      <alignment vertical="top"/>
    </xf>
    <xf numFmtId="2" fontId="1" fillId="0" borderId="7" xfId="0" applyNumberFormat="1" applyFont="1" applyBorder="1" applyAlignment="1">
      <alignment vertical="top"/>
    </xf>
    <xf numFmtId="0" fontId="0" fillId="0" borderId="7" xfId="0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2" fontId="4" fillId="4" borderId="9" xfId="0" applyNumberFormat="1" applyFont="1" applyFill="1" applyBorder="1" applyAlignment="1">
      <alignment vertical="top" wrapText="1"/>
    </xf>
    <xf numFmtId="2" fontId="1" fillId="0" borderId="15" xfId="0" applyNumberFormat="1" applyFont="1" applyBorder="1" applyAlignment="1">
      <alignment vertical="top"/>
    </xf>
    <xf numFmtId="2" fontId="1" fillId="0" borderId="16" xfId="0" applyNumberFormat="1" applyFont="1" applyBorder="1" applyAlignment="1">
      <alignment vertical="top"/>
    </xf>
    <xf numFmtId="2" fontId="1" fillId="0" borderId="17" xfId="0" applyNumberFormat="1" applyFont="1" applyBorder="1" applyAlignment="1">
      <alignment vertical="top"/>
    </xf>
    <xf numFmtId="2" fontId="1" fillId="0" borderId="9" xfId="0" applyNumberFormat="1" applyFont="1" applyBorder="1" applyAlignment="1">
      <alignment vertical="top"/>
    </xf>
  </cellXfs>
  <cellStyles count="1">
    <cellStyle name="Normalny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styna_luboradzka/Documents/BMO/PROJEKTY/TUTTI/Zesp&#243;&#322;%20steruj&#261;cy%202021_1/OCENA%20WNIOSKO&#769;W%202021_1_lista%20rankingo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ENA WNIOSKÓW"/>
      <sheetName val="LISTA PREFERENCJI"/>
    </sheetNames>
    <sheetDataSet>
      <sheetData sheetId="0">
        <row r="4">
          <cell r="T4">
            <v>36.9</v>
          </cell>
          <cell r="X4">
            <v>8</v>
          </cell>
          <cell r="Y4">
            <v>44.9</v>
          </cell>
        </row>
        <row r="5">
          <cell r="T5">
            <v>43.3</v>
          </cell>
          <cell r="X5">
            <v>8</v>
          </cell>
          <cell r="Y5">
            <v>51.3</v>
          </cell>
        </row>
        <row r="6">
          <cell r="T6">
            <v>45.2</v>
          </cell>
          <cell r="X6">
            <v>10.5</v>
          </cell>
          <cell r="Y6">
            <v>55.7</v>
          </cell>
        </row>
        <row r="7">
          <cell r="T7">
            <v>48.8</v>
          </cell>
          <cell r="X7">
            <v>11.5</v>
          </cell>
          <cell r="Y7">
            <v>60.3</v>
          </cell>
        </row>
        <row r="8">
          <cell r="T8">
            <v>54.8</v>
          </cell>
          <cell r="X8">
            <v>10.5</v>
          </cell>
          <cell r="Y8">
            <v>65.3</v>
          </cell>
        </row>
        <row r="9">
          <cell r="T9">
            <v>51.8</v>
          </cell>
          <cell r="X9">
            <v>9</v>
          </cell>
          <cell r="Y9">
            <v>60.8</v>
          </cell>
        </row>
        <row r="10">
          <cell r="T10">
            <v>54</v>
          </cell>
          <cell r="X10">
            <v>9</v>
          </cell>
          <cell r="Y10">
            <v>63</v>
          </cell>
        </row>
        <row r="11">
          <cell r="T11">
            <v>51.2</v>
          </cell>
          <cell r="X11">
            <v>9</v>
          </cell>
          <cell r="Y11">
            <v>60.2</v>
          </cell>
        </row>
        <row r="12">
          <cell r="T12">
            <v>63.3</v>
          </cell>
          <cell r="X12">
            <v>6</v>
          </cell>
          <cell r="Y12">
            <v>69.3</v>
          </cell>
        </row>
        <row r="13">
          <cell r="T13">
            <v>41.2</v>
          </cell>
          <cell r="X13">
            <v>6</v>
          </cell>
          <cell r="Y13">
            <v>47.2</v>
          </cell>
        </row>
        <row r="14">
          <cell r="T14">
            <v>56.8</v>
          </cell>
          <cell r="X14">
            <v>6</v>
          </cell>
          <cell r="Y14">
            <v>62.8</v>
          </cell>
        </row>
        <row r="15">
          <cell r="T15">
            <v>46.6</v>
          </cell>
          <cell r="X15">
            <v>6</v>
          </cell>
          <cell r="Y15">
            <v>52.6</v>
          </cell>
        </row>
        <row r="16">
          <cell r="T16">
            <v>57.4</v>
          </cell>
          <cell r="X16">
            <v>6</v>
          </cell>
          <cell r="Y16">
            <v>63.4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72C000-71B0-4852-9F0D-CEB895806768}" name="Tabela2" displayName="Tabela2" ref="A1:I14" totalsRowShown="0" headerRowBorderDxfId="9" tableBorderDxfId="10">
  <autoFilter ref="A1:I14" xr:uid="{B13FE4E4-1541-4BC0-BA80-857B446CE850}"/>
  <tableColumns count="9">
    <tableColumn id="1" xr3:uid="{AA0C339A-AE43-4B42-98A5-4EBB6F9026B4}" name="L.P." dataDxfId="8"/>
    <tableColumn id="2" xr3:uid="{96B51849-2411-4C4C-A4DE-417FC769BCB1}" name="NR WNIOSKU" dataDxfId="7"/>
    <tableColumn id="3" xr3:uid="{7A0400E9-DC46-4864-85C0-1386DBDAD169}" name="NAZWA WNIOSKODAWCY" dataDxfId="6"/>
    <tableColumn id="4" xr3:uid="{86D23236-D19E-4E2A-B069-594552E952F2}" name="WYDARZENIE" dataDxfId="5"/>
    <tableColumn id="5" xr3:uid="{D59A0113-CDD7-45AA-8C5F-FE88CC4545E6}" name="PROGRAM" dataDxfId="4"/>
    <tableColumn id="6" xr3:uid="{6C55EC43-ACC6-4B7D-8595-5634CB4348B4}" name="OCENA FORMALNA" dataDxfId="3"/>
    <tableColumn id="7" xr3:uid="{48ACDD40-32DC-4390-A916-63610E716E70}" name="OCENA WARTOŚCI MERYTORYCZNEJ" dataDxfId="2"/>
    <tableColumn id="8" xr3:uid="{C6CAB666-D17C-4899-BDC2-5BFA326B50E3}" name="OCENA WARTOŚCI FORMALNEJ" dataDxfId="1"/>
    <tableColumn id="9" xr3:uid="{9F9E951B-39C7-4F8B-AB7E-14F423CF81A2}" name="OCENA FINALN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90A7-F1F5-44DC-BF61-AA0995FF2072}">
  <dimension ref="A1:L14"/>
  <sheetViews>
    <sheetView tabSelected="1" topLeftCell="A5" workbookViewId="0">
      <selection activeCell="J2" sqref="J2"/>
    </sheetView>
  </sheetViews>
  <sheetFormatPr defaultRowHeight="14.5" x14ac:dyDescent="0.35"/>
  <cols>
    <col min="1" max="1" width="6" customWidth="1"/>
    <col min="2" max="2" width="15.81640625" customWidth="1"/>
    <col min="3" max="3" width="22.6328125" customWidth="1"/>
    <col min="4" max="4" width="19.90625" customWidth="1"/>
    <col min="5" max="5" width="28.1796875" customWidth="1"/>
    <col min="6" max="6" width="7.453125" customWidth="1"/>
    <col min="7" max="7" width="7.54296875" customWidth="1"/>
    <col min="8" max="8" width="8" customWidth="1"/>
    <col min="9" max="9" width="7.90625" customWidth="1"/>
  </cols>
  <sheetData>
    <row r="1" spans="1:12" ht="42" customHeight="1" thickBot="1" x14ac:dyDescent="0.4">
      <c r="A1" s="45" t="s">
        <v>0</v>
      </c>
      <c r="B1" s="44" t="s">
        <v>1</v>
      </c>
      <c r="C1" s="43" t="s">
        <v>2</v>
      </c>
      <c r="D1" s="1" t="s">
        <v>3</v>
      </c>
      <c r="E1" s="1" t="s">
        <v>4</v>
      </c>
      <c r="F1" s="42" t="s">
        <v>5</v>
      </c>
      <c r="G1" s="2" t="s">
        <v>6</v>
      </c>
      <c r="H1" s="3" t="s">
        <v>7</v>
      </c>
      <c r="I1" s="49" t="s">
        <v>56</v>
      </c>
      <c r="J1" s="4"/>
      <c r="K1" s="5"/>
      <c r="L1" s="5"/>
    </row>
    <row r="2" spans="1:12" ht="26.5" x14ac:dyDescent="0.35">
      <c r="A2" s="46" t="s">
        <v>8</v>
      </c>
      <c r="B2" s="35" t="s">
        <v>9</v>
      </c>
      <c r="C2" s="8" t="s">
        <v>10</v>
      </c>
      <c r="D2" s="9" t="s">
        <v>11</v>
      </c>
      <c r="E2" s="10" t="s">
        <v>12</v>
      </c>
      <c r="F2" s="11" t="s">
        <v>13</v>
      </c>
      <c r="G2" s="12">
        <f>'[1]OCENA WNIOSKÓW'!T12</f>
        <v>63.3</v>
      </c>
      <c r="H2" s="6">
        <f>'[1]OCENA WNIOSKÓW'!X12</f>
        <v>6</v>
      </c>
      <c r="I2" s="50">
        <f>'[1]OCENA WNIOSKÓW'!Y12</f>
        <v>69.3</v>
      </c>
      <c r="J2" s="13"/>
      <c r="L2" s="14"/>
    </row>
    <row r="3" spans="1:12" ht="26.5" x14ac:dyDescent="0.35">
      <c r="A3" s="46" t="s">
        <v>14</v>
      </c>
      <c r="B3" s="7" t="s">
        <v>15</v>
      </c>
      <c r="C3" s="15" t="s">
        <v>16</v>
      </c>
      <c r="D3" s="15" t="s">
        <v>17</v>
      </c>
      <c r="E3" s="16" t="s">
        <v>50</v>
      </c>
      <c r="F3" s="17" t="s">
        <v>13</v>
      </c>
      <c r="G3" s="18">
        <f>'[1]OCENA WNIOSKÓW'!T8</f>
        <v>54.8</v>
      </c>
      <c r="H3" s="19">
        <f>'[1]OCENA WNIOSKÓW'!X8</f>
        <v>10.5</v>
      </c>
      <c r="I3" s="51">
        <f>'[1]OCENA WNIOSKÓW'!Y8</f>
        <v>65.3</v>
      </c>
      <c r="J3" s="20"/>
      <c r="L3" s="14"/>
    </row>
    <row r="4" spans="1:12" ht="26.5" x14ac:dyDescent="0.35">
      <c r="A4" s="46" t="s">
        <v>18</v>
      </c>
      <c r="B4" s="7" t="s">
        <v>19</v>
      </c>
      <c r="C4" s="15" t="s">
        <v>10</v>
      </c>
      <c r="D4" s="15" t="s">
        <v>11</v>
      </c>
      <c r="E4" s="16" t="s">
        <v>20</v>
      </c>
      <c r="F4" s="17" t="s">
        <v>13</v>
      </c>
      <c r="G4" s="18">
        <f>'[1]OCENA WNIOSKÓW'!T16</f>
        <v>57.4</v>
      </c>
      <c r="H4" s="19">
        <f>'[1]OCENA WNIOSKÓW'!X16</f>
        <v>6</v>
      </c>
      <c r="I4" s="51">
        <f>'[1]OCENA WNIOSKÓW'!Y16</f>
        <v>63.4</v>
      </c>
      <c r="J4" s="20"/>
      <c r="L4" s="14"/>
    </row>
    <row r="5" spans="1:12" ht="29" x14ac:dyDescent="0.35">
      <c r="A5" s="46" t="s">
        <v>21</v>
      </c>
      <c r="B5" s="7" t="s">
        <v>22</v>
      </c>
      <c r="C5" s="15" t="s">
        <v>23</v>
      </c>
      <c r="D5" s="15" t="s">
        <v>24</v>
      </c>
      <c r="E5" s="16" t="s">
        <v>25</v>
      </c>
      <c r="F5" s="17" t="s">
        <v>13</v>
      </c>
      <c r="G5" s="18">
        <f>'[1]OCENA WNIOSKÓW'!T10</f>
        <v>54</v>
      </c>
      <c r="H5" s="19">
        <f>'[1]OCENA WNIOSKÓW'!X10</f>
        <v>9</v>
      </c>
      <c r="I5" s="51">
        <f>'[1]OCENA WNIOSKÓW'!Y10</f>
        <v>63</v>
      </c>
      <c r="J5" s="20"/>
      <c r="L5" s="14"/>
    </row>
    <row r="6" spans="1:12" ht="29" x14ac:dyDescent="0.35">
      <c r="A6" s="46" t="s">
        <v>26</v>
      </c>
      <c r="B6" s="7" t="s">
        <v>27</v>
      </c>
      <c r="C6" s="15" t="s">
        <v>10</v>
      </c>
      <c r="D6" s="15" t="s">
        <v>11</v>
      </c>
      <c r="E6" s="16" t="s">
        <v>28</v>
      </c>
      <c r="F6" s="17" t="s">
        <v>13</v>
      </c>
      <c r="G6" s="18">
        <f>'[1]OCENA WNIOSKÓW'!T14</f>
        <v>56.8</v>
      </c>
      <c r="H6" s="19">
        <f>'[1]OCENA WNIOSKÓW'!X14</f>
        <v>6</v>
      </c>
      <c r="I6" s="51">
        <f>'[1]OCENA WNIOSKÓW'!Y14</f>
        <v>62.8</v>
      </c>
      <c r="J6" s="20"/>
      <c r="L6" s="14"/>
    </row>
    <row r="7" spans="1:12" ht="26.5" x14ac:dyDescent="0.35">
      <c r="A7" s="46" t="s">
        <v>29</v>
      </c>
      <c r="B7" s="7" t="s">
        <v>30</v>
      </c>
      <c r="C7" s="15" t="s">
        <v>23</v>
      </c>
      <c r="D7" s="15" t="s">
        <v>24</v>
      </c>
      <c r="E7" s="16" t="s">
        <v>31</v>
      </c>
      <c r="F7" s="17" t="s">
        <v>13</v>
      </c>
      <c r="G7" s="18">
        <f>'[1]OCENA WNIOSKÓW'!T9</f>
        <v>51.8</v>
      </c>
      <c r="H7" s="19">
        <f>'[1]OCENA WNIOSKÓW'!X9</f>
        <v>9</v>
      </c>
      <c r="I7" s="51">
        <f>'[1]OCENA WNIOSKÓW'!Y9</f>
        <v>60.8</v>
      </c>
      <c r="J7" s="20"/>
      <c r="L7" s="14"/>
    </row>
    <row r="8" spans="1:12" ht="29" x14ac:dyDescent="0.35">
      <c r="A8" s="47" t="s">
        <v>32</v>
      </c>
      <c r="B8" s="21" t="s">
        <v>33</v>
      </c>
      <c r="C8" s="22" t="s">
        <v>16</v>
      </c>
      <c r="D8" s="22" t="s">
        <v>34</v>
      </c>
      <c r="E8" s="23" t="s">
        <v>51</v>
      </c>
      <c r="F8" s="24" t="s">
        <v>13</v>
      </c>
      <c r="G8" s="25">
        <f>'[1]OCENA WNIOSKÓW'!T7</f>
        <v>48.8</v>
      </c>
      <c r="H8" s="26">
        <f>'[1]OCENA WNIOSKÓW'!X7</f>
        <v>11.5</v>
      </c>
      <c r="I8" s="51">
        <f>'[1]OCENA WNIOSKÓW'!Y7</f>
        <v>60.3</v>
      </c>
      <c r="J8" s="20"/>
      <c r="L8" s="14"/>
    </row>
    <row r="9" spans="1:12" ht="27" thickBot="1" x14ac:dyDescent="0.4">
      <c r="A9" s="48" t="s">
        <v>35</v>
      </c>
      <c r="B9" s="28" t="s">
        <v>36</v>
      </c>
      <c r="C9" s="29" t="s">
        <v>23</v>
      </c>
      <c r="D9" s="29" t="s">
        <v>24</v>
      </c>
      <c r="E9" s="30" t="s">
        <v>37</v>
      </c>
      <c r="F9" s="31" t="s">
        <v>13</v>
      </c>
      <c r="G9" s="32">
        <f>'[1]OCENA WNIOSKÓW'!T11</f>
        <v>51.2</v>
      </c>
      <c r="H9" s="27">
        <f>'[1]OCENA WNIOSKÓW'!X11</f>
        <v>9</v>
      </c>
      <c r="I9" s="52">
        <f>'[1]OCENA WNIOSKÓW'!Y11</f>
        <v>60.2</v>
      </c>
      <c r="J9" s="33"/>
      <c r="K9" s="34"/>
      <c r="L9" s="14"/>
    </row>
    <row r="10" spans="1:12" ht="27" thickTop="1" x14ac:dyDescent="0.35">
      <c r="A10" s="46" t="s">
        <v>38</v>
      </c>
      <c r="B10" s="35" t="s">
        <v>39</v>
      </c>
      <c r="C10" s="8" t="s">
        <v>16</v>
      </c>
      <c r="D10" s="8" t="s">
        <v>34</v>
      </c>
      <c r="E10" s="10" t="s">
        <v>52</v>
      </c>
      <c r="F10" s="11" t="s">
        <v>13</v>
      </c>
      <c r="G10" s="12">
        <f>'[1]OCENA WNIOSKÓW'!T6</f>
        <v>45.2</v>
      </c>
      <c r="H10" s="6">
        <f>'[1]OCENA WNIOSKÓW'!X6</f>
        <v>10.5</v>
      </c>
      <c r="I10" s="50">
        <f>'[1]OCENA WNIOSKÓW'!Y6</f>
        <v>55.7</v>
      </c>
      <c r="J10" s="20"/>
      <c r="L10" s="14"/>
    </row>
    <row r="11" spans="1:12" ht="26.5" x14ac:dyDescent="0.35">
      <c r="A11" s="46" t="s">
        <v>40</v>
      </c>
      <c r="B11" s="7" t="s">
        <v>41</v>
      </c>
      <c r="C11" s="15" t="s">
        <v>10</v>
      </c>
      <c r="D11" s="15" t="s">
        <v>11</v>
      </c>
      <c r="E11" s="16" t="s">
        <v>42</v>
      </c>
      <c r="F11" s="17" t="s">
        <v>13</v>
      </c>
      <c r="G11" s="18">
        <f>'[1]OCENA WNIOSKÓW'!T15</f>
        <v>46.6</v>
      </c>
      <c r="H11" s="19">
        <f>'[1]OCENA WNIOSKÓW'!X15</f>
        <v>6</v>
      </c>
      <c r="I11" s="51">
        <f>'[1]OCENA WNIOSKÓW'!Y15</f>
        <v>52.6</v>
      </c>
      <c r="J11" s="20"/>
      <c r="L11" s="14"/>
    </row>
    <row r="12" spans="1:12" ht="29" x14ac:dyDescent="0.35">
      <c r="A12" s="46" t="s">
        <v>43</v>
      </c>
      <c r="B12" s="7" t="s">
        <v>44</v>
      </c>
      <c r="C12" s="15" t="s">
        <v>45</v>
      </c>
      <c r="D12" s="15" t="s">
        <v>34</v>
      </c>
      <c r="E12" s="16" t="s">
        <v>54</v>
      </c>
      <c r="F12" s="17" t="s">
        <v>13</v>
      </c>
      <c r="G12" s="18">
        <f>'[1]OCENA WNIOSKÓW'!T5</f>
        <v>43.3</v>
      </c>
      <c r="H12" s="19">
        <f>'[1]OCENA WNIOSKÓW'!X5</f>
        <v>8</v>
      </c>
      <c r="I12" s="51">
        <f>'[1]OCENA WNIOSKÓW'!Y5</f>
        <v>51.3</v>
      </c>
      <c r="J12" s="20"/>
      <c r="L12" s="14"/>
    </row>
    <row r="13" spans="1:12" ht="26.5" x14ac:dyDescent="0.35">
      <c r="A13" s="46" t="s">
        <v>46</v>
      </c>
      <c r="B13" s="7" t="s">
        <v>47</v>
      </c>
      <c r="C13" s="15" t="s">
        <v>10</v>
      </c>
      <c r="D13" s="15" t="s">
        <v>11</v>
      </c>
      <c r="E13" s="16" t="s">
        <v>55</v>
      </c>
      <c r="F13" s="17" t="s">
        <v>13</v>
      </c>
      <c r="G13" s="18">
        <f>'[1]OCENA WNIOSKÓW'!T13</f>
        <v>41.2</v>
      </c>
      <c r="H13" s="19">
        <f>'[1]OCENA WNIOSKÓW'!X13</f>
        <v>6</v>
      </c>
      <c r="I13" s="51">
        <f>'[1]OCENA WNIOSKÓW'!Y13</f>
        <v>47.2</v>
      </c>
      <c r="J13" s="20"/>
      <c r="L13" s="14"/>
    </row>
    <row r="14" spans="1:12" ht="29.5" thickBot="1" x14ac:dyDescent="0.4">
      <c r="A14" s="46" t="s">
        <v>48</v>
      </c>
      <c r="B14" s="36" t="s">
        <v>49</v>
      </c>
      <c r="C14" s="37" t="s">
        <v>45</v>
      </c>
      <c r="D14" s="37" t="s">
        <v>34</v>
      </c>
      <c r="E14" s="38" t="s">
        <v>53</v>
      </c>
      <c r="F14" s="39" t="s">
        <v>13</v>
      </c>
      <c r="G14" s="40">
        <f>'[1]OCENA WNIOSKÓW'!T4</f>
        <v>36.9</v>
      </c>
      <c r="H14" s="41">
        <f>'[1]OCENA WNIOSKÓW'!X4</f>
        <v>8</v>
      </c>
      <c r="I14" s="53">
        <f>'[1]OCENA WNIOSKÓW'!Y4</f>
        <v>44.9</v>
      </c>
      <c r="J14" s="20"/>
      <c r="L14" s="14"/>
    </row>
  </sheetData>
  <pageMargins left="0.7" right="0.7" top="0.75" bottom="0.75" header="0.3" footer="0.3"/>
  <pageSetup paperSize="9" orientation="portrait" horizontalDpi="300" verticalDpi="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Pieszczek</cp:lastModifiedBy>
  <dcterms:created xsi:type="dcterms:W3CDTF">2020-12-01T16:51:59Z</dcterms:created>
  <dcterms:modified xsi:type="dcterms:W3CDTF">2020-12-02T11:24:19Z</dcterms:modified>
</cp:coreProperties>
</file>