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yna_Luboradzka\Documents\BMO\PROJEKTY\TUTTI\zespół sterujący 2022_4\"/>
    </mc:Choice>
  </mc:AlternateContent>
  <xr:revisionPtr revIDLastSave="0" documentId="8_{898B4C6A-BD6B-44B7-90E5-C83CFF32BFC1}" xr6:coauthVersionLast="47" xr6:coauthVersionMax="47" xr10:uidLastSave="{00000000-0000-0000-0000-000000000000}"/>
  <bookViews>
    <workbookView xWindow="5688" yWindow="348" windowWidth="23724" windowHeight="11280" xr2:uid="{ADFC11EC-DEF4-4AA0-B350-009C4FDB42A9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3" i="1"/>
  <c r="F3" i="1"/>
  <c r="E3" i="1"/>
  <c r="G2" i="1"/>
  <c r="F2" i="1"/>
  <c r="E2" i="1"/>
</calcChain>
</file>

<file path=xl/sharedStrings.xml><?xml version="1.0" encoding="utf-8"?>
<sst xmlns="http://schemas.openxmlformats.org/spreadsheetml/2006/main" count="81" uniqueCount="54">
  <si>
    <t>NR WNIOSKU</t>
  </si>
  <si>
    <t>PROGRAM</t>
  </si>
  <si>
    <t>NAZWA WNIOSKODAWCY</t>
  </si>
  <si>
    <t>WYDARZENIE</t>
  </si>
  <si>
    <t>OCENA WARTOŚCI MERYTORYCZNEJ</t>
  </si>
  <si>
    <t>OCENA WARTOŚCI FORMALNEJ</t>
  </si>
  <si>
    <t>OCENA OSTATECZNA</t>
  </si>
  <si>
    <t>uwagi</t>
  </si>
  <si>
    <t>TUTTI.pl 134_2022_4</t>
  </si>
  <si>
    <t>Mykietyn, Paweł - 3 for 13</t>
  </si>
  <si>
    <t>Filharmonia Sudecka im. J. Wiłkomirskiego</t>
  </si>
  <si>
    <t>koncert + dok.</t>
  </si>
  <si>
    <t>TUTTI.pl 137_2022_4</t>
  </si>
  <si>
    <t>Różycki, Ludomir - Casanova</t>
  </si>
  <si>
    <t>OPERA ŚLĄSKA</t>
  </si>
  <si>
    <t>tylko 2 z 5 wykonań, w styczniu 2023 (limit czasowy i limit kwotowy)</t>
  </si>
  <si>
    <t>TUTTI.pl 140_2022_4</t>
  </si>
  <si>
    <t>Serocki, Kazimierz - Koncert na puzon i orkiestrę</t>
  </si>
  <si>
    <t>Filharmonia Poznańska im. T. Szeligowskiego</t>
  </si>
  <si>
    <t>koncert</t>
  </si>
  <si>
    <t>TUTTI.pl 129_2022_4</t>
  </si>
  <si>
    <t>Baird, Tadeusz - Erotyki</t>
  </si>
  <si>
    <t>Filharmonia Zielonogórska im. T. Bairda</t>
  </si>
  <si>
    <t>TUTTI.pl 131_2022_4</t>
  </si>
  <si>
    <t>Dobrzyński, Ignacy Feliks - Symfonia nr 2 c-moll 'Charakterystyczna'</t>
  </si>
  <si>
    <t>TUTTI.pl 127_2022_4</t>
  </si>
  <si>
    <t>Górecki, Mikołaj Piotr - Concerto-Notturno</t>
  </si>
  <si>
    <t>Elbląska Orkiestra Kameralna</t>
  </si>
  <si>
    <t>TUTTI.pl 141_2022_4</t>
  </si>
  <si>
    <t>Młynarski, Emil - Koncert skrzypcowy nr 2 D-dur</t>
  </si>
  <si>
    <t>TUTTI.pl 135_2022_4</t>
  </si>
  <si>
    <t>Lutosławski, Witold - Koncert na orkiestrę</t>
  </si>
  <si>
    <t>TUTTI.pl 126_2022_4</t>
  </si>
  <si>
    <t>Górecki, Henryk Mikołaj - Trzy utwory w dawnym stylu</t>
  </si>
  <si>
    <t>TUTTI.pl 138_2022_4</t>
  </si>
  <si>
    <t>Kisielewski, Stefan - Polka baletowa</t>
  </si>
  <si>
    <t>TUTTI.pl 139_2022_4</t>
  </si>
  <si>
    <t>TUTTI.pl 130_2022_4</t>
  </si>
  <si>
    <t>Baird, Tadeusz - Uwertura w dawnym stylu</t>
  </si>
  <si>
    <t>TUTTI.pl 142_2022_4</t>
  </si>
  <si>
    <t>Lutosławski, Witold - Tryptyk śląski</t>
  </si>
  <si>
    <t>FILHARMONIA ŚLĄSKA im. H. M. Góreckiego</t>
  </si>
  <si>
    <t>TUTTI.pl 125_2022_4</t>
  </si>
  <si>
    <t>FILHARMONIA ŚWIĘTOKRZYSKA im. Oskara Kolberga</t>
  </si>
  <si>
    <t>TUTTI.pl 136_2022_4</t>
  </si>
  <si>
    <t>Baird, Tadeusz - Cztery sonety miłosne</t>
  </si>
  <si>
    <t>Orkiestra Kameralna Polskiego Radia 'Amadeus''</t>
  </si>
  <si>
    <t>koncert + radio + Internet</t>
  </si>
  <si>
    <t>TUTTI.pl 133_2022_4</t>
  </si>
  <si>
    <t>Karłowicz, Mieczysław - Rapsodia litewska [edycja źródłowa]</t>
  </si>
  <si>
    <t>TUTTI.pl 132_2022_4</t>
  </si>
  <si>
    <t>Wieniawski, Henryk - Koncert skrzypcowy fis-moll nr 1</t>
  </si>
  <si>
    <t>TUTTI.pl 128_2022_4</t>
  </si>
  <si>
    <t>Moniuszko, Stanisław - Paria: uwertura do opery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</si>
</sst>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2" fontId="4" fillId="2" borderId="3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2" fontId="4" fillId="4" borderId="1" xfId="0" applyNumberFormat="1" applyFont="1" applyFill="1" applyBorder="1" applyAlignment="1">
      <alignment vertical="top" wrapText="1"/>
    </xf>
    <xf numFmtId="0" fontId="2" fillId="0" borderId="4" xfId="1" applyBorder="1"/>
    <xf numFmtId="0" fontId="5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5" xfId="0" applyBorder="1"/>
    <xf numFmtId="2" fontId="0" fillId="0" borderId="6" xfId="0" applyNumberFormat="1" applyBorder="1" applyAlignment="1">
      <alignment vertical="top"/>
    </xf>
    <xf numFmtId="0" fontId="0" fillId="0" borderId="4" xfId="0" applyBorder="1" applyAlignment="1">
      <alignment vertical="top"/>
    </xf>
    <xf numFmtId="2" fontId="1" fillId="0" borderId="4" xfId="0" applyNumberFormat="1" applyFont="1" applyBorder="1" applyAlignment="1">
      <alignment vertical="top"/>
    </xf>
    <xf numFmtId="0" fontId="2" fillId="0" borderId="7" xfId="1" applyBorder="1"/>
    <xf numFmtId="0" fontId="5" fillId="0" borderId="7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8" xfId="0" applyBorder="1"/>
    <xf numFmtId="2" fontId="0" fillId="0" borderId="9" xfId="0" applyNumberFormat="1" applyBorder="1" applyAlignment="1">
      <alignment vertical="top"/>
    </xf>
    <xf numFmtId="2" fontId="6" fillId="0" borderId="4" xfId="0" applyNumberFormat="1" applyFont="1" applyBorder="1" applyAlignment="1">
      <alignment vertical="top"/>
    </xf>
    <xf numFmtId="0" fontId="7" fillId="0" borderId="0" xfId="0" applyFont="1" applyAlignment="1">
      <alignment wrapText="1"/>
    </xf>
    <xf numFmtId="0" fontId="2" fillId="0" borderId="10" xfId="1" applyBorder="1"/>
    <xf numFmtId="0" fontId="5" fillId="0" borderId="10" xfId="0" applyFont="1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1" xfId="0" applyBorder="1"/>
    <xf numFmtId="2" fontId="0" fillId="0" borderId="12" xfId="0" applyNumberFormat="1" applyBorder="1" applyAlignment="1">
      <alignment vertical="top"/>
    </xf>
    <xf numFmtId="0" fontId="0" fillId="0" borderId="13" xfId="0" applyBorder="1" applyAlignment="1">
      <alignment vertical="top"/>
    </xf>
    <xf numFmtId="2" fontId="1" fillId="0" borderId="13" xfId="0" applyNumberFormat="1" applyFont="1" applyBorder="1" applyAlignment="1">
      <alignment vertical="top"/>
    </xf>
    <xf numFmtId="2" fontId="0" fillId="0" borderId="14" xfId="0" applyNumberFormat="1" applyBorder="1" applyAlignment="1">
      <alignment vertical="top"/>
    </xf>
    <xf numFmtId="0" fontId="0" fillId="0" borderId="7" xfId="0" applyBorder="1" applyAlignment="1">
      <alignment vertical="top"/>
    </xf>
    <xf numFmtId="2" fontId="1" fillId="0" borderId="7" xfId="0" applyNumberFormat="1" applyFont="1" applyBorder="1" applyAlignment="1">
      <alignment vertical="top"/>
    </xf>
    <xf numFmtId="0" fontId="2" fillId="0" borderId="15" xfId="1" applyBorder="1"/>
    <xf numFmtId="0" fontId="5" fillId="0" borderId="15" xfId="0" applyFont="1" applyBorder="1" applyAlignment="1">
      <alignment vertical="center" wrapText="1"/>
    </xf>
    <xf numFmtId="0" fontId="0" fillId="0" borderId="15" xfId="0" applyBorder="1" applyAlignment="1">
      <alignment wrapText="1"/>
    </xf>
    <xf numFmtId="0" fontId="0" fillId="0" borderId="16" xfId="0" applyBorder="1"/>
    <xf numFmtId="2" fontId="0" fillId="0" borderId="17" xfId="0" applyNumberFormat="1" applyBorder="1" applyAlignment="1">
      <alignment vertical="top"/>
    </xf>
    <xf numFmtId="0" fontId="0" fillId="0" borderId="15" xfId="0" applyBorder="1" applyAlignment="1">
      <alignment vertical="top"/>
    </xf>
    <xf numFmtId="2" fontId="1" fillId="0" borderId="15" xfId="0" applyNumberFormat="1" applyFont="1" applyBorder="1" applyAlignment="1">
      <alignment vertical="top"/>
    </xf>
    <xf numFmtId="0" fontId="0" fillId="0" borderId="18" xfId="0" applyBorder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8" fillId="0" borderId="19" xfId="0" applyFont="1" applyBorder="1" applyAlignment="1">
      <alignment wrapText="1"/>
    </xf>
    <xf numFmtId="2" fontId="8" fillId="0" borderId="20" xfId="0" applyNumberFormat="1" applyFont="1" applyBorder="1" applyAlignment="1">
      <alignment vertical="top"/>
    </xf>
    <xf numFmtId="0" fontId="8" fillId="0" borderId="4" xfId="0" applyFont="1" applyBorder="1" applyAlignment="1">
      <alignment vertical="top"/>
    </xf>
    <xf numFmtId="2" fontId="9" fillId="0" borderId="4" xfId="0" applyNumberFormat="1" applyFont="1" applyBorder="1" applyAlignment="1">
      <alignment vertical="top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wrapText="1"/>
    </xf>
    <xf numFmtId="0" fontId="8" fillId="0" borderId="8" xfId="0" applyFont="1" applyBorder="1"/>
    <xf numFmtId="2" fontId="8" fillId="0" borderId="9" xfId="0" applyNumberFormat="1" applyFont="1" applyBorder="1" applyAlignment="1">
      <alignment vertical="top"/>
    </xf>
    <xf numFmtId="0" fontId="2" fillId="0" borderId="1" xfId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21" xfId="0" applyFont="1" applyBorder="1"/>
    <xf numFmtId="2" fontId="8" fillId="0" borderId="3" xfId="0" applyNumberFormat="1" applyFont="1" applyBorder="1" applyAlignment="1">
      <alignment vertical="top"/>
    </xf>
    <xf numFmtId="0" fontId="8" fillId="0" borderId="1" xfId="0" applyFont="1" applyBorder="1" applyAlignment="1">
      <alignment vertical="top"/>
    </xf>
    <xf numFmtId="2" fontId="9" fillId="0" borderId="1" xfId="0" applyNumberFormat="1" applyFont="1" applyBorder="1" applyAlignment="1">
      <alignment vertical="top"/>
    </xf>
    <xf numFmtId="0" fontId="7" fillId="0" borderId="0" xfId="0" applyFont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CENA%20WNIOSK&#211;W%20TUTTI%202022_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ENA WNIOSKÓW"/>
      <sheetName val="LISTA"/>
      <sheetName val="lista z kwotami"/>
    </sheetNames>
    <sheetDataSet>
      <sheetData sheetId="0">
        <row r="3">
          <cell r="T3">
            <v>46.375</v>
          </cell>
          <cell r="X3">
            <v>14.5</v>
          </cell>
          <cell r="Y3">
            <v>60.875</v>
          </cell>
        </row>
        <row r="4">
          <cell r="T4">
            <v>48.875</v>
          </cell>
          <cell r="X4">
            <v>14</v>
          </cell>
          <cell r="Y4">
            <v>62.875</v>
          </cell>
        </row>
        <row r="5">
          <cell r="T5">
            <v>50.375</v>
          </cell>
          <cell r="X5">
            <v>14</v>
          </cell>
          <cell r="Y5">
            <v>64.375</v>
          </cell>
        </row>
        <row r="6">
          <cell r="T6">
            <v>40.1</v>
          </cell>
          <cell r="X6">
            <v>14</v>
          </cell>
          <cell r="Y6">
            <v>54.1</v>
          </cell>
        </row>
        <row r="7">
          <cell r="T7">
            <v>51.3</v>
          </cell>
          <cell r="X7">
            <v>14</v>
          </cell>
          <cell r="Y7">
            <v>65.3</v>
          </cell>
        </row>
        <row r="8">
          <cell r="T8">
            <v>47.5</v>
          </cell>
          <cell r="X8">
            <v>14</v>
          </cell>
          <cell r="Y8">
            <v>61.5</v>
          </cell>
        </row>
        <row r="9">
          <cell r="T9">
            <v>51.5</v>
          </cell>
          <cell r="X9">
            <v>13.5</v>
          </cell>
          <cell r="Y9">
            <v>65</v>
          </cell>
        </row>
        <row r="10">
          <cell r="T10">
            <v>44.3</v>
          </cell>
          <cell r="X10">
            <v>11.5</v>
          </cell>
          <cell r="Y10">
            <v>55.8</v>
          </cell>
        </row>
        <row r="11">
          <cell r="T11">
            <v>47.3</v>
          </cell>
          <cell r="X11">
            <v>11.5</v>
          </cell>
          <cell r="Y11">
            <v>58.8</v>
          </cell>
        </row>
        <row r="12">
          <cell r="T12">
            <v>56.9</v>
          </cell>
          <cell r="X12">
            <v>11.5</v>
          </cell>
          <cell r="Y12">
            <v>68.400000000000006</v>
          </cell>
        </row>
        <row r="13">
          <cell r="T13">
            <v>51.5</v>
          </cell>
          <cell r="X13">
            <v>11.5</v>
          </cell>
          <cell r="Y13">
            <v>63</v>
          </cell>
        </row>
        <row r="14">
          <cell r="T14">
            <v>46.9</v>
          </cell>
          <cell r="X14">
            <v>12</v>
          </cell>
          <cell r="Y14">
            <v>58.9</v>
          </cell>
        </row>
        <row r="15">
          <cell r="T15">
            <v>54.9</v>
          </cell>
          <cell r="X15">
            <v>12</v>
          </cell>
          <cell r="Y15">
            <v>66.900000000000006</v>
          </cell>
        </row>
        <row r="16">
          <cell r="T16">
            <v>50.7</v>
          </cell>
          <cell r="X16">
            <v>12</v>
          </cell>
          <cell r="Y16">
            <v>62.7</v>
          </cell>
        </row>
        <row r="17">
          <cell r="T17">
            <v>49.9</v>
          </cell>
          <cell r="X17">
            <v>12</v>
          </cell>
          <cell r="Y17">
            <v>61.9</v>
          </cell>
        </row>
        <row r="18">
          <cell r="T18">
            <v>54.5</v>
          </cell>
          <cell r="X18">
            <v>12</v>
          </cell>
          <cell r="Y18">
            <v>66.5</v>
          </cell>
        </row>
        <row r="19">
          <cell r="T19">
            <v>52.1</v>
          </cell>
          <cell r="X19">
            <v>12</v>
          </cell>
          <cell r="Y19">
            <v>64.099999999999994</v>
          </cell>
        </row>
        <row r="20">
          <cell r="T20">
            <v>48.9</v>
          </cell>
          <cell r="X20">
            <v>12</v>
          </cell>
          <cell r="Y20">
            <v>60.9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04621-84CE-4FD6-AFB4-867917BDD3D0}">
  <dimension ref="A1:H19"/>
  <sheetViews>
    <sheetView tabSelected="1" workbookViewId="0">
      <selection activeCell="H1" sqref="H1"/>
    </sheetView>
  </sheetViews>
  <sheetFormatPr defaultRowHeight="14.4" x14ac:dyDescent="0.3"/>
  <cols>
    <col min="1" max="1" width="20.109375" customWidth="1"/>
    <col min="2" max="2" width="24.21875" customWidth="1"/>
    <col min="3" max="3" width="22.6640625" customWidth="1"/>
    <col min="4" max="4" width="20.6640625" customWidth="1"/>
    <col min="7" max="7" width="7.5546875" customWidth="1"/>
    <col min="8" max="8" width="27.33203125" customWidth="1"/>
  </cols>
  <sheetData>
    <row r="1" spans="1:8" ht="41.4" thickBot="1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5" t="s">
        <v>7</v>
      </c>
    </row>
    <row r="2" spans="1:8" ht="33" customHeight="1" x14ac:dyDescent="0.3">
      <c r="A2" s="6" t="s">
        <v>8</v>
      </c>
      <c r="B2" s="7" t="s">
        <v>9</v>
      </c>
      <c r="C2" s="8" t="s">
        <v>10</v>
      </c>
      <c r="D2" s="9" t="s">
        <v>11</v>
      </c>
      <c r="E2" s="10">
        <f>'[1]OCENA WNIOSKÓW'!T12</f>
        <v>56.9</v>
      </c>
      <c r="F2" s="11">
        <f>'[1]OCENA WNIOSKÓW'!X12</f>
        <v>11.5</v>
      </c>
      <c r="G2" s="12">
        <f>'[1]OCENA WNIOSKÓW'!Y12</f>
        <v>68.400000000000006</v>
      </c>
    </row>
    <row r="3" spans="1:8" ht="40.799999999999997" customHeight="1" x14ac:dyDescent="0.3">
      <c r="A3" s="13" t="s">
        <v>12</v>
      </c>
      <c r="B3" s="14" t="s">
        <v>13</v>
      </c>
      <c r="C3" s="15" t="s">
        <v>14</v>
      </c>
      <c r="D3" s="16" t="s">
        <v>11</v>
      </c>
      <c r="E3" s="17">
        <f>'[1]OCENA WNIOSKÓW'!T15</f>
        <v>54.9</v>
      </c>
      <c r="F3" s="11">
        <f>'[1]OCENA WNIOSKÓW'!X15</f>
        <v>12</v>
      </c>
      <c r="G3" s="18">
        <f>'[1]OCENA WNIOSKÓW'!Y15</f>
        <v>66.900000000000006</v>
      </c>
      <c r="H3" s="19" t="s">
        <v>15</v>
      </c>
    </row>
    <row r="4" spans="1:8" ht="52.8" customHeight="1" x14ac:dyDescent="0.3">
      <c r="A4" s="13" t="s">
        <v>16</v>
      </c>
      <c r="B4" s="14" t="s">
        <v>17</v>
      </c>
      <c r="C4" s="15" t="s">
        <v>18</v>
      </c>
      <c r="D4" s="16" t="s">
        <v>19</v>
      </c>
      <c r="E4" s="17">
        <f>'[1]OCENA WNIOSKÓW'!T18</f>
        <v>54.5</v>
      </c>
      <c r="F4" s="11">
        <f>'[1]OCENA WNIOSKÓW'!X18</f>
        <v>12</v>
      </c>
      <c r="G4" s="12">
        <f>'[1]OCENA WNIOSKÓW'!Y18</f>
        <v>66.5</v>
      </c>
    </row>
    <row r="5" spans="1:8" ht="37.200000000000003" customHeight="1" x14ac:dyDescent="0.3">
      <c r="A5" s="13" t="s">
        <v>20</v>
      </c>
      <c r="B5" s="14" t="s">
        <v>21</v>
      </c>
      <c r="C5" s="15" t="s">
        <v>22</v>
      </c>
      <c r="D5" s="16" t="s">
        <v>19</v>
      </c>
      <c r="E5" s="17">
        <f>'[1]OCENA WNIOSKÓW'!T7</f>
        <v>51.3</v>
      </c>
      <c r="F5" s="11">
        <f>'[1]OCENA WNIOSKÓW'!X7</f>
        <v>14</v>
      </c>
      <c r="G5" s="12">
        <f>'[1]OCENA WNIOSKÓW'!Y7</f>
        <v>65.3</v>
      </c>
    </row>
    <row r="6" spans="1:8" ht="48.6" customHeight="1" x14ac:dyDescent="0.3">
      <c r="A6" s="13" t="s">
        <v>23</v>
      </c>
      <c r="B6" s="14" t="s">
        <v>24</v>
      </c>
      <c r="C6" s="15" t="s">
        <v>22</v>
      </c>
      <c r="D6" s="16" t="s">
        <v>19</v>
      </c>
      <c r="E6" s="17">
        <f>'[1]OCENA WNIOSKÓW'!T9</f>
        <v>51.5</v>
      </c>
      <c r="F6" s="11">
        <f>'[1]OCENA WNIOSKÓW'!X9</f>
        <v>13.5</v>
      </c>
      <c r="G6" s="12">
        <f>'[1]OCENA WNIOSKÓW'!Y9</f>
        <v>65</v>
      </c>
    </row>
    <row r="7" spans="1:8" ht="28.8" customHeight="1" x14ac:dyDescent="0.3">
      <c r="A7" s="13" t="s">
        <v>25</v>
      </c>
      <c r="B7" s="14" t="s">
        <v>26</v>
      </c>
      <c r="C7" s="15" t="s">
        <v>27</v>
      </c>
      <c r="D7" s="16" t="s">
        <v>11</v>
      </c>
      <c r="E7" s="17">
        <f>'[1]OCENA WNIOSKÓW'!T5</f>
        <v>50.375</v>
      </c>
      <c r="F7" s="11">
        <f>'[1]OCENA WNIOSKÓW'!X5</f>
        <v>14</v>
      </c>
      <c r="G7" s="12">
        <f>'[1]OCENA WNIOSKÓW'!Y5</f>
        <v>64.375</v>
      </c>
    </row>
    <row r="8" spans="1:8" ht="44.4" customHeight="1" x14ac:dyDescent="0.3">
      <c r="A8" s="13" t="s">
        <v>28</v>
      </c>
      <c r="B8" s="14" t="s">
        <v>29</v>
      </c>
      <c r="C8" s="15" t="s">
        <v>18</v>
      </c>
      <c r="D8" s="16" t="s">
        <v>19</v>
      </c>
      <c r="E8" s="17">
        <f>'[1]OCENA WNIOSKÓW'!T19</f>
        <v>52.1</v>
      </c>
      <c r="F8" s="11">
        <f>'[1]OCENA WNIOSKÓW'!X19</f>
        <v>12</v>
      </c>
      <c r="G8" s="12">
        <f>'[1]OCENA WNIOSKÓW'!Y19</f>
        <v>64.099999999999994</v>
      </c>
    </row>
    <row r="9" spans="1:8" ht="35.4" customHeight="1" x14ac:dyDescent="0.3">
      <c r="A9" s="13" t="s">
        <v>30</v>
      </c>
      <c r="B9" s="14" t="s">
        <v>31</v>
      </c>
      <c r="C9" s="15" t="s">
        <v>10</v>
      </c>
      <c r="D9" s="16" t="s">
        <v>11</v>
      </c>
      <c r="E9" s="17">
        <f>'[1]OCENA WNIOSKÓW'!T13</f>
        <v>51.5</v>
      </c>
      <c r="F9" s="11">
        <f>'[1]OCENA WNIOSKÓW'!X13</f>
        <v>11.5</v>
      </c>
      <c r="G9" s="12">
        <f>'[1]OCENA WNIOSKÓW'!Y13</f>
        <v>63</v>
      </c>
    </row>
    <row r="10" spans="1:8" ht="34.200000000000003" customHeight="1" x14ac:dyDescent="0.3">
      <c r="A10" s="13" t="s">
        <v>32</v>
      </c>
      <c r="B10" s="14" t="s">
        <v>33</v>
      </c>
      <c r="C10" s="15" t="s">
        <v>27</v>
      </c>
      <c r="D10" s="16" t="s">
        <v>11</v>
      </c>
      <c r="E10" s="17">
        <f>'[1]OCENA WNIOSKÓW'!T4</f>
        <v>48.875</v>
      </c>
      <c r="F10" s="11">
        <f>'[1]OCENA WNIOSKÓW'!X4</f>
        <v>14</v>
      </c>
      <c r="G10" s="12">
        <f>'[1]OCENA WNIOSKÓW'!Y4</f>
        <v>62.875</v>
      </c>
    </row>
    <row r="11" spans="1:8" ht="42" customHeight="1" x14ac:dyDescent="0.3">
      <c r="A11" s="13" t="s">
        <v>34</v>
      </c>
      <c r="B11" s="14" t="s">
        <v>35</v>
      </c>
      <c r="C11" s="15" t="s">
        <v>18</v>
      </c>
      <c r="D11" s="16" t="s">
        <v>19</v>
      </c>
      <c r="E11" s="17">
        <f>'[1]OCENA WNIOSKÓW'!T16</f>
        <v>50.7</v>
      </c>
      <c r="F11" s="11">
        <f>'[1]OCENA WNIOSKÓW'!X16</f>
        <v>12</v>
      </c>
      <c r="G11" s="12">
        <f>'[1]OCENA WNIOSKÓW'!Y16</f>
        <v>62.7</v>
      </c>
    </row>
    <row r="12" spans="1:8" ht="37.200000000000003" customHeight="1" x14ac:dyDescent="0.3">
      <c r="A12" s="13" t="s">
        <v>36</v>
      </c>
      <c r="B12" s="14" t="s">
        <v>31</v>
      </c>
      <c r="C12" s="15" t="s">
        <v>18</v>
      </c>
      <c r="D12" s="16" t="s">
        <v>19</v>
      </c>
      <c r="E12" s="17">
        <f>'[1]OCENA WNIOSKÓW'!T17</f>
        <v>49.9</v>
      </c>
      <c r="F12" s="11">
        <f>'[1]OCENA WNIOSKÓW'!X17</f>
        <v>12</v>
      </c>
      <c r="G12" s="12">
        <f>'[1]OCENA WNIOSKÓW'!Y17</f>
        <v>61.9</v>
      </c>
    </row>
    <row r="13" spans="1:8" ht="36.6" customHeight="1" x14ac:dyDescent="0.3">
      <c r="A13" s="20" t="s">
        <v>37</v>
      </c>
      <c r="B13" s="21" t="s">
        <v>38</v>
      </c>
      <c r="C13" s="22" t="s">
        <v>22</v>
      </c>
      <c r="D13" s="23" t="s">
        <v>19</v>
      </c>
      <c r="E13" s="24">
        <f>'[1]OCENA WNIOSKÓW'!T8</f>
        <v>47.5</v>
      </c>
      <c r="F13" s="25">
        <f>'[1]OCENA WNIOSKÓW'!X8</f>
        <v>14</v>
      </c>
      <c r="G13" s="26">
        <f>'[1]OCENA WNIOSKÓW'!Y8</f>
        <v>61.5</v>
      </c>
    </row>
    <row r="14" spans="1:8" ht="40.799999999999997" customHeight="1" x14ac:dyDescent="0.3">
      <c r="A14" s="13" t="s">
        <v>39</v>
      </c>
      <c r="B14" s="14" t="s">
        <v>40</v>
      </c>
      <c r="C14" s="15" t="s">
        <v>41</v>
      </c>
      <c r="D14" s="16" t="s">
        <v>11</v>
      </c>
      <c r="E14" s="27">
        <f>'[1]OCENA WNIOSKÓW'!T20</f>
        <v>48.9</v>
      </c>
      <c r="F14" s="28">
        <f>'[1]OCENA WNIOSKÓW'!X20</f>
        <v>12</v>
      </c>
      <c r="G14" s="29">
        <f>'[1]OCENA WNIOSKÓW'!Y20</f>
        <v>60.9</v>
      </c>
    </row>
    <row r="15" spans="1:8" ht="37.200000000000003" customHeight="1" thickBot="1" x14ac:dyDescent="0.35">
      <c r="A15" s="30" t="s">
        <v>42</v>
      </c>
      <c r="B15" s="31" t="s">
        <v>31</v>
      </c>
      <c r="C15" s="32" t="s">
        <v>43</v>
      </c>
      <c r="D15" s="33" t="s">
        <v>19</v>
      </c>
      <c r="E15" s="34">
        <f>'[1]OCENA WNIOSKÓW'!T3</f>
        <v>46.375</v>
      </c>
      <c r="F15" s="35">
        <f>'[1]OCENA WNIOSKÓW'!X3</f>
        <v>14.5</v>
      </c>
      <c r="G15" s="36">
        <f>'[1]OCENA WNIOSKÓW'!Y3</f>
        <v>60.875</v>
      </c>
      <c r="H15" s="37"/>
    </row>
    <row r="16" spans="1:8" ht="44.4" customHeight="1" thickTop="1" x14ac:dyDescent="0.3">
      <c r="A16" s="6" t="s">
        <v>44</v>
      </c>
      <c r="B16" s="38" t="s">
        <v>45</v>
      </c>
      <c r="C16" s="39" t="s">
        <v>46</v>
      </c>
      <c r="D16" s="40" t="s">
        <v>47</v>
      </c>
      <c r="E16" s="41">
        <f>'[1]OCENA WNIOSKÓW'!T14</f>
        <v>46.9</v>
      </c>
      <c r="F16" s="42">
        <f>'[1]OCENA WNIOSKÓW'!X14</f>
        <v>12</v>
      </c>
      <c r="G16" s="43">
        <f>'[1]OCENA WNIOSKÓW'!Y14</f>
        <v>58.9</v>
      </c>
    </row>
    <row r="17" spans="1:7" ht="44.4" customHeight="1" x14ac:dyDescent="0.3">
      <c r="A17" s="13" t="s">
        <v>48</v>
      </c>
      <c r="B17" s="44" t="s">
        <v>49</v>
      </c>
      <c r="C17" s="45" t="s">
        <v>10</v>
      </c>
      <c r="D17" s="46" t="s">
        <v>11</v>
      </c>
      <c r="E17" s="47">
        <f>'[1]OCENA WNIOSKÓW'!T11</f>
        <v>47.3</v>
      </c>
      <c r="F17" s="42">
        <f>'[1]OCENA WNIOSKÓW'!X11</f>
        <v>11.5</v>
      </c>
      <c r="G17" s="43">
        <f>'[1]OCENA WNIOSKÓW'!Y11</f>
        <v>58.8</v>
      </c>
    </row>
    <row r="18" spans="1:7" ht="40.200000000000003" customHeight="1" x14ac:dyDescent="0.3">
      <c r="A18" s="13" t="s">
        <v>50</v>
      </c>
      <c r="B18" s="44" t="s">
        <v>51</v>
      </c>
      <c r="C18" s="45" t="s">
        <v>10</v>
      </c>
      <c r="D18" s="46" t="s">
        <v>11</v>
      </c>
      <c r="E18" s="47">
        <f>'[1]OCENA WNIOSKÓW'!T10</f>
        <v>44.3</v>
      </c>
      <c r="F18" s="42">
        <f>'[1]OCENA WNIOSKÓW'!X10</f>
        <v>11.5</v>
      </c>
      <c r="G18" s="43">
        <f>'[1]OCENA WNIOSKÓW'!Y10</f>
        <v>55.8</v>
      </c>
    </row>
    <row r="19" spans="1:7" ht="42" customHeight="1" thickBot="1" x14ac:dyDescent="0.35">
      <c r="A19" s="48" t="s">
        <v>52</v>
      </c>
      <c r="B19" s="49" t="s">
        <v>53</v>
      </c>
      <c r="C19" s="50" t="s">
        <v>22</v>
      </c>
      <c r="D19" s="51" t="s">
        <v>19</v>
      </c>
      <c r="E19" s="52">
        <f>'[1]OCENA WNIOSKÓW'!T6</f>
        <v>40.1</v>
      </c>
      <c r="F19" s="53">
        <f>'[1]OCENA WNIOSKÓW'!X6</f>
        <v>14</v>
      </c>
      <c r="G19" s="54">
        <f>'[1]OCENA WNIOSKÓW'!Y6</f>
        <v>54.1</v>
      </c>
    </row>
  </sheetData>
  <hyperlinks>
    <hyperlink ref="A15" location="'125_2022_4'!A1" display="TUTTI.pl 125_2022_4" xr:uid="{2E454A82-428C-44CD-A2A3-84B3DE8BFFA0}"/>
    <hyperlink ref="A10" location="'126_2022_4'!A1" display="TUTTI.pl 126_2022_4" xr:uid="{2BAC2F97-C260-4CCE-AEA6-8873B46D99EC}"/>
    <hyperlink ref="A7" location="'127_2022_4'!A1" display="TUTTI.pl 127_2022_4" xr:uid="{5A4868EF-891F-46FC-AF09-7877202EC00C}"/>
    <hyperlink ref="A19" location="'128_2022_4'!A1" display="TUTTI.pl 128_2022_4" xr:uid="{9B9A105D-7DF0-4E3A-8AE9-D87CFAF781D7}"/>
    <hyperlink ref="A5" location="'129_2022_4'!A1" display="TUTTI.pl 129_2022_4" xr:uid="{71ABB8F6-94C1-4D05-A791-BF28C6885E6D}"/>
    <hyperlink ref="A13" location="'130_2022_4'!A1" display="TUTTI.pl 130_2022_4" xr:uid="{A9D20241-49C2-4549-8939-B44E7FB08CA8}"/>
    <hyperlink ref="A6" location="'131_2022_4'!A1" display="TUTTI.pl 131_2022_4" xr:uid="{C6C3E781-347A-43F0-9A51-D4E5E27EC780}"/>
    <hyperlink ref="A18" location="'132_2022_4'!A1" display="TUTTI.pl 132_2022_4" xr:uid="{34A51323-6037-4106-9CA6-841153D84AC8}"/>
    <hyperlink ref="A17" location="'133_2022_4'!A1" display="TUTTI.pl 133_2022_4" xr:uid="{040C5DB4-C816-4E4C-AB60-2AC2DF8A4147}"/>
    <hyperlink ref="A2" location="'134_2022_4'!A1" display="TUTTI.pl 134_2022_4" xr:uid="{E49B190C-E653-4C8B-ACCC-037E149B2FD8}"/>
    <hyperlink ref="A9" location="'135_2022_4'!A1" display="TUTTI.pl 135_2022_4" xr:uid="{D1720B7C-DFE1-4E3D-98AB-3303A4848485}"/>
    <hyperlink ref="A16" location="'136_2022_4'!A1" display="TUTTI.pl 136_2022_4" xr:uid="{07AAD91A-20A9-438C-928D-1C1DD0218D52}"/>
    <hyperlink ref="A3" location="'137_2022_4'!A1" display="TUTTI.pl 137_2022_4" xr:uid="{B6540DAD-4078-4603-B8D8-E1031E2B8487}"/>
    <hyperlink ref="A11" location="'138_2022_4'!A1" display="TUTTI.pl 138_2022_4" xr:uid="{A0F81427-B3A5-4BF8-8564-A874029DAA67}"/>
    <hyperlink ref="A12" location="'139_2022_4'!A1" display="TUTTI.pl 139_2022_4" xr:uid="{3F2DCD4E-53E1-4FF3-B651-F7F061A2BCBE}"/>
    <hyperlink ref="A4" location="'140_2022_4'!A1" display="TUTTI.pl 140_2022_4" xr:uid="{F44DC0EC-CBAF-42E2-888B-C7CDBD9DF958}"/>
    <hyperlink ref="A8" location="'141_2022_4'!A1" display="TUTTI.pl 141_2022_4" xr:uid="{BF917449-A4EB-4726-B8E9-507BF538921F}"/>
    <hyperlink ref="A14" location="'142_2022_4'!A1" display="TUTTI.pl 142_2022_4" xr:uid="{13D04C2B-EF38-4644-B6EB-D14B72802E6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Luboradzka</dc:creator>
  <cp:lastModifiedBy>Justyna Luboradzka</cp:lastModifiedBy>
  <dcterms:created xsi:type="dcterms:W3CDTF">2022-10-27T12:39:32Z</dcterms:created>
  <dcterms:modified xsi:type="dcterms:W3CDTF">2022-10-27T12:42:33Z</dcterms:modified>
</cp:coreProperties>
</file>