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_jaworska\Desktop\"/>
    </mc:Choice>
  </mc:AlternateContent>
  <xr:revisionPtr revIDLastSave="0" documentId="13_ncr:1_{071B166B-D960-4796-AD05-3E38B3C00541}" xr6:coauthVersionLast="47" xr6:coauthVersionMax="47" xr10:uidLastSave="{00000000-0000-0000-0000-000000000000}"/>
  <bookViews>
    <workbookView xWindow="-120" yWindow="-120" windowWidth="38640" windowHeight="15840" xr2:uid="{45CBB7FA-575C-464D-823F-580BA97D8B96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  <c r="G2" i="1"/>
  <c r="F2" i="1"/>
  <c r="E2" i="1"/>
</calcChain>
</file>

<file path=xl/sharedStrings.xml><?xml version="1.0" encoding="utf-8"?>
<sst xmlns="http://schemas.openxmlformats.org/spreadsheetml/2006/main" count="81" uniqueCount="57">
  <si>
    <t>numer wniosku</t>
  </si>
  <si>
    <t>kompozytor, utwór</t>
  </si>
  <si>
    <t>nazwa wnioskodawcy</t>
  </si>
  <si>
    <t>nazwa Wydarzenia</t>
  </si>
  <si>
    <t>OCENA WARTOŚCI MERYTORYCZNEJ</t>
  </si>
  <si>
    <t>OCENA WARTOŚCI FORMALNEJ</t>
  </si>
  <si>
    <t>OCENA OSTATECZNA</t>
  </si>
  <si>
    <t>TUTTI.pl 88_2024_4</t>
  </si>
  <si>
    <t>Łukaszewski, Paweł - Requiem</t>
  </si>
  <si>
    <t>Polski Chór Kameralny'Schola Cantorum Gedanensis'</t>
  </si>
  <si>
    <t>TUTTI.pl 76_2024_4</t>
  </si>
  <si>
    <t>Wars, Henryk - Szkice miejskie</t>
  </si>
  <si>
    <t>Filharmonia im. M. Karłowicza w Szczecinie</t>
  </si>
  <si>
    <t>koncert + dok.</t>
  </si>
  <si>
    <t>TUTTI.pl 92_2024_4</t>
  </si>
  <si>
    <t>Nidecki, Tomasz Napoleon - Duch ponurych wysp</t>
  </si>
  <si>
    <t>FILHARMONIA NARODOWA</t>
  </si>
  <si>
    <t>Internet streaming AV</t>
  </si>
  <si>
    <t>TUTTI.pl 78_2024_4</t>
  </si>
  <si>
    <t>Szymanowski, Karol - Symfonia nr 2 B-dur</t>
  </si>
  <si>
    <t>TUTTI.pl 77_2024_4</t>
  </si>
  <si>
    <t>Karłowicz, Mieczysław - Odwieczne pieśni [edycja źródłowa]</t>
  </si>
  <si>
    <t>TUTTI.pl 93_2024_4</t>
  </si>
  <si>
    <t>Paderewski, Ignacy Jan - Symfonia h-moll 'Polonia'</t>
  </si>
  <si>
    <t>Stowarzyszenie Muzyki Polskiej</t>
  </si>
  <si>
    <t>koncert</t>
  </si>
  <si>
    <t>TUTTI.pl 81_2024_4</t>
  </si>
  <si>
    <t>Noskowski, Zygmunt - Symfonia nr 2 c-moll 'Elegijna'</t>
  </si>
  <si>
    <t>Centrum Edukacji Artystycznej</t>
  </si>
  <si>
    <t>TUTTI.pl 79_2024_4</t>
  </si>
  <si>
    <t>Elsner, Józef - Leszek Biały:  uwertura do opery</t>
  </si>
  <si>
    <t>TUTTI.pl 91_2024_4</t>
  </si>
  <si>
    <t>Szymanowski, Karol - Veni Creator</t>
  </si>
  <si>
    <t>TUTTI.pl 89_2024_4</t>
  </si>
  <si>
    <t>Górecki, Henryk Mikołaj - Koncert na klawesyn (fortepian) i ork. smyczkową</t>
  </si>
  <si>
    <t>Pałac w Rybnej Instytucja Kultury</t>
  </si>
  <si>
    <t>TUTTI.pl 87_2024_4</t>
  </si>
  <si>
    <t>Dobrzyński, Ignacy Feliks - Uwertura do opery 'Monbar czyli Flibustierowie'</t>
  </si>
  <si>
    <t>FILHARMONIA ŚWIĘTOKRZYSKA im. Oskara Kolberga</t>
  </si>
  <si>
    <t>TUTTI.pl 80_2024_4</t>
  </si>
  <si>
    <t>Wieniawski, Henryk - Koncert skrzypcowy fis-moll nr 1</t>
  </si>
  <si>
    <t>TUTTI.pl 82_2024_4</t>
  </si>
  <si>
    <t>Dębski, Krzesimir - Ogniem i mieczem</t>
  </si>
  <si>
    <t>Płocka Orkiestra Symfoniczna</t>
  </si>
  <si>
    <t>TUTTI.pl 90_2024_4</t>
  </si>
  <si>
    <t>Kilar, Wojciech - Temat [Muzyka rejsu] z filmu 'Smuga cienia'</t>
  </si>
  <si>
    <t>TUTTI.pl 84_2024_4</t>
  </si>
  <si>
    <t>Kilar, Wojciech - Walc z filmu 'Ziemia obiecana'</t>
  </si>
  <si>
    <t>TUTTI.pl 85_2024_4</t>
  </si>
  <si>
    <t>Kilar, Wojciech - Rodzina Połanieckich: temat z filmu</t>
  </si>
  <si>
    <t>TUTTI.pl 86_2024_4</t>
  </si>
  <si>
    <t>Kilar, Wojciech - Zazdrość i medycyna: Tango</t>
  </si>
  <si>
    <t>TUTTI.pl 83_2024_4</t>
  </si>
  <si>
    <t>Kilar, Wojciech - Polonez z filmu 'Pan Tadeusz'</t>
  </si>
  <si>
    <t>płyta CD*</t>
  </si>
  <si>
    <t>Uwagi</t>
  </si>
  <si>
    <t>*dot. egzemplarzy promocyjnych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</si>
</sst>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49" fontId="3" fillId="2" borderId="1" xfId="0" applyNumberFormat="1" applyFont="1" applyFill="1" applyBorder="1" applyAlignment="1">
      <alignment wrapText="1"/>
    </xf>
    <xf numFmtId="49" fontId="3" fillId="2" borderId="2" xfId="0" applyNumberFormat="1" applyFont="1" applyFill="1" applyBorder="1" applyAlignment="1">
      <alignment wrapText="1"/>
    </xf>
    <xf numFmtId="49" fontId="3" fillId="2" borderId="3" xfId="0" applyNumberFormat="1" applyFont="1" applyFill="1" applyBorder="1" applyAlignment="1">
      <alignment wrapText="1"/>
    </xf>
    <xf numFmtId="49" fontId="3" fillId="2" borderId="4" xfId="0" applyNumberFormat="1" applyFont="1" applyFill="1" applyBorder="1" applyAlignment="1">
      <alignment wrapText="1"/>
    </xf>
    <xf numFmtId="2" fontId="4" fillId="3" borderId="5" xfId="0" applyNumberFormat="1" applyFont="1" applyFill="1" applyBorder="1" applyAlignment="1">
      <alignment vertical="top" wrapText="1"/>
    </xf>
    <xf numFmtId="2" fontId="4" fillId="4" borderId="6" xfId="0" applyNumberFormat="1" applyFont="1" applyFill="1" applyBorder="1" applyAlignment="1">
      <alignment vertical="top" wrapText="1"/>
    </xf>
    <xf numFmtId="2" fontId="4" fillId="5" borderId="6" xfId="0" applyNumberFormat="1" applyFont="1" applyFill="1" applyBorder="1" applyAlignment="1">
      <alignment vertical="top" wrapText="1"/>
    </xf>
    <xf numFmtId="0" fontId="2" fillId="0" borderId="7" xfId="1" applyBorder="1"/>
    <xf numFmtId="0" fontId="5" fillId="0" borderId="8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2" fontId="0" fillId="0" borderId="9" xfId="0" applyNumberForma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0" fontId="2" fillId="0" borderId="1" xfId="1" applyBorder="1"/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2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2" fillId="0" borderId="0" xfId="1" applyBorder="1"/>
    <xf numFmtId="0" fontId="2" fillId="0" borderId="1" xfId="1" applyFill="1" applyBorder="1"/>
    <xf numFmtId="0" fontId="1" fillId="6" borderId="0" xfId="0" applyFont="1" applyFill="1"/>
    <xf numFmtId="0" fontId="0" fillId="0" borderId="0" xfId="0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styna_Luboradzka\Documents\BMO\PROJEKTY\TUTTI\zesp&#243;&#322;%20steruj&#261;cy%202024_4\OCENA%20WNIOSK&#211;W%20TUTTI.pl%202024_4_04112024.xlsx" TargetMode="External"/><Relationship Id="rId1" Type="http://schemas.openxmlformats.org/officeDocument/2006/relationships/externalLinkPath" Target="/Users/Justyna_Luboradzka/Documents/BMO/PROJEKTY/TUTTI/zesp&#243;&#322;%20steruj&#261;cy%202024_4/OCENA%20WNIOSK&#211;W%20TUTTI.pl%202024_4_0411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ENA WNIOSKÓW"/>
      <sheetName val="LISTA"/>
      <sheetName val="LISTA Z KWOTAMI"/>
      <sheetName val="Schola CG i POS"/>
    </sheetNames>
    <sheetDataSet>
      <sheetData sheetId="0">
        <row r="3">
          <cell r="Q3">
            <v>62.75</v>
          </cell>
          <cell r="U3">
            <v>13</v>
          </cell>
          <cell r="V3">
            <v>75.75</v>
          </cell>
        </row>
        <row r="4">
          <cell r="Q4">
            <v>60.5</v>
          </cell>
          <cell r="U4">
            <v>13</v>
          </cell>
          <cell r="V4">
            <v>73.5</v>
          </cell>
        </row>
        <row r="5">
          <cell r="Q5">
            <v>61.25</v>
          </cell>
          <cell r="U5">
            <v>13</v>
          </cell>
          <cell r="V5">
            <v>74.25</v>
          </cell>
        </row>
        <row r="6">
          <cell r="Q6">
            <v>59</v>
          </cell>
          <cell r="U6">
            <v>12</v>
          </cell>
          <cell r="V6">
            <v>71</v>
          </cell>
        </row>
        <row r="7">
          <cell r="Q7">
            <v>51.25</v>
          </cell>
          <cell r="U7">
            <v>12</v>
          </cell>
          <cell r="V7">
            <v>63.25</v>
          </cell>
        </row>
        <row r="8">
          <cell r="Q8">
            <v>59.25</v>
          </cell>
          <cell r="U8">
            <v>12</v>
          </cell>
          <cell r="V8">
            <v>71.25</v>
          </cell>
        </row>
        <row r="9">
          <cell r="Q9">
            <v>52</v>
          </cell>
          <cell r="U9">
            <v>11</v>
          </cell>
          <cell r="V9">
            <v>63</v>
          </cell>
        </row>
        <row r="10">
          <cell r="Q10">
            <v>49.333333333333336</v>
          </cell>
          <cell r="U10">
            <v>11</v>
          </cell>
          <cell r="V10">
            <v>60.333333333333336</v>
          </cell>
        </row>
        <row r="11">
          <cell r="Q11">
            <v>49.666666666666664</v>
          </cell>
          <cell r="U11">
            <v>11</v>
          </cell>
          <cell r="V11">
            <v>60.666666666666664</v>
          </cell>
        </row>
        <row r="12">
          <cell r="Q12">
            <v>49.666666666666664</v>
          </cell>
          <cell r="U12">
            <v>11</v>
          </cell>
          <cell r="V12">
            <v>60.666666666666664</v>
          </cell>
        </row>
        <row r="13">
          <cell r="Q13">
            <v>43.5</v>
          </cell>
          <cell r="U13">
            <v>17</v>
          </cell>
          <cell r="V13">
            <v>60.5</v>
          </cell>
        </row>
        <row r="14">
          <cell r="Q14">
            <v>52.333333333333336</v>
          </cell>
          <cell r="U14">
            <v>13</v>
          </cell>
          <cell r="V14">
            <v>65.333333333333343</v>
          </cell>
        </row>
        <row r="15">
          <cell r="Q15">
            <v>64.75</v>
          </cell>
          <cell r="U15">
            <v>17</v>
          </cell>
          <cell r="V15">
            <v>81.75</v>
          </cell>
        </row>
        <row r="16">
          <cell r="Q16">
            <v>56.75</v>
          </cell>
          <cell r="U16">
            <v>12</v>
          </cell>
          <cell r="V16">
            <v>68.75</v>
          </cell>
        </row>
        <row r="17">
          <cell r="Q17">
            <v>43.75</v>
          </cell>
          <cell r="U17">
            <v>17</v>
          </cell>
          <cell r="V17">
            <v>60.75</v>
          </cell>
        </row>
        <row r="18">
          <cell r="Q18">
            <v>58.25</v>
          </cell>
          <cell r="U18">
            <v>12</v>
          </cell>
          <cell r="V18">
            <v>70.25</v>
          </cell>
        </row>
        <row r="19">
          <cell r="Q19">
            <v>63.5</v>
          </cell>
          <cell r="U19">
            <v>12</v>
          </cell>
          <cell r="V19">
            <v>75.5</v>
          </cell>
        </row>
        <row r="20">
          <cell r="Q20">
            <v>61.5</v>
          </cell>
          <cell r="U20">
            <v>11</v>
          </cell>
          <cell r="V20">
            <v>72.5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5DEA-6CC6-4E17-9F13-AC3F88FE2BBF}">
  <dimension ref="A1:H19"/>
  <sheetViews>
    <sheetView tabSelected="1" workbookViewId="0">
      <selection activeCell="H3" sqref="H3"/>
    </sheetView>
  </sheetViews>
  <sheetFormatPr defaultRowHeight="47.45" customHeight="1" x14ac:dyDescent="0.25"/>
  <cols>
    <col min="1" max="1" width="20.85546875" customWidth="1"/>
    <col min="2" max="2" width="15.7109375" customWidth="1"/>
    <col min="3" max="3" width="21.28515625" customWidth="1"/>
    <col min="4" max="4" width="20.7109375" customWidth="1"/>
    <col min="8" max="8" width="18.42578125" customWidth="1"/>
  </cols>
  <sheetData>
    <row r="1" spans="1:8" ht="47.45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21" t="s">
        <v>55</v>
      </c>
    </row>
    <row r="2" spans="1:8" ht="47.45" customHeight="1" x14ac:dyDescent="0.25">
      <c r="A2" s="8" t="s">
        <v>7</v>
      </c>
      <c r="B2" s="9" t="s">
        <v>8</v>
      </c>
      <c r="C2" s="10" t="s">
        <v>9</v>
      </c>
      <c r="D2" t="s">
        <v>54</v>
      </c>
      <c r="E2" s="11">
        <f>'[1]OCENA WNIOSKÓW'!Q15</f>
        <v>64.75</v>
      </c>
      <c r="F2" s="11">
        <f>'[1]OCENA WNIOSKÓW'!U15</f>
        <v>17</v>
      </c>
      <c r="G2" s="12">
        <f>'[1]OCENA WNIOSKÓW'!V15</f>
        <v>81.75</v>
      </c>
      <c r="H2" s="22" t="s">
        <v>56</v>
      </c>
    </row>
    <row r="3" spans="1:8" ht="47.45" customHeight="1" x14ac:dyDescent="0.25">
      <c r="A3" s="13" t="s">
        <v>10</v>
      </c>
      <c r="B3" s="14" t="s">
        <v>11</v>
      </c>
      <c r="C3" s="15" t="s">
        <v>12</v>
      </c>
      <c r="D3" s="16" t="s">
        <v>13</v>
      </c>
      <c r="E3" s="17">
        <f>'[1]OCENA WNIOSKÓW'!Q3</f>
        <v>62.75</v>
      </c>
      <c r="F3" s="17">
        <f>'[1]OCENA WNIOSKÓW'!U3</f>
        <v>13</v>
      </c>
      <c r="G3" s="18">
        <f>'[1]OCENA WNIOSKÓW'!V3</f>
        <v>75.75</v>
      </c>
    </row>
    <row r="4" spans="1:8" ht="47.45" customHeight="1" x14ac:dyDescent="0.25">
      <c r="A4" s="13" t="s">
        <v>14</v>
      </c>
      <c r="B4" s="14" t="s">
        <v>15</v>
      </c>
      <c r="C4" s="15" t="s">
        <v>16</v>
      </c>
      <c r="D4" s="16" t="s">
        <v>17</v>
      </c>
      <c r="E4" s="17">
        <f>'[1]OCENA WNIOSKÓW'!Q19</f>
        <v>63.5</v>
      </c>
      <c r="F4" s="17">
        <f>'[1]OCENA WNIOSKÓW'!U19</f>
        <v>12</v>
      </c>
      <c r="G4" s="18">
        <f>'[1]OCENA WNIOSKÓW'!V19</f>
        <v>75.5</v>
      </c>
    </row>
    <row r="5" spans="1:8" ht="47.45" customHeight="1" x14ac:dyDescent="0.25">
      <c r="A5" s="13" t="s">
        <v>18</v>
      </c>
      <c r="B5" s="14" t="s">
        <v>19</v>
      </c>
      <c r="C5" s="15" t="s">
        <v>12</v>
      </c>
      <c r="D5" s="16" t="s">
        <v>13</v>
      </c>
      <c r="E5" s="17">
        <f>'[1]OCENA WNIOSKÓW'!Q5</f>
        <v>61.25</v>
      </c>
      <c r="F5" s="17">
        <f>'[1]OCENA WNIOSKÓW'!U5</f>
        <v>13</v>
      </c>
      <c r="G5" s="18">
        <f>'[1]OCENA WNIOSKÓW'!V5</f>
        <v>74.25</v>
      </c>
    </row>
    <row r="6" spans="1:8" ht="47.45" customHeight="1" x14ac:dyDescent="0.25">
      <c r="A6" s="13" t="s">
        <v>20</v>
      </c>
      <c r="B6" s="14" t="s">
        <v>21</v>
      </c>
      <c r="C6" s="15" t="s">
        <v>12</v>
      </c>
      <c r="D6" s="16" t="s">
        <v>13</v>
      </c>
      <c r="E6" s="17">
        <f>'[1]OCENA WNIOSKÓW'!Q4</f>
        <v>60.5</v>
      </c>
      <c r="F6" s="17">
        <f>'[1]OCENA WNIOSKÓW'!U4</f>
        <v>13</v>
      </c>
      <c r="G6" s="18">
        <f>'[1]OCENA WNIOSKÓW'!V4</f>
        <v>73.5</v>
      </c>
    </row>
    <row r="7" spans="1:8" ht="47.45" customHeight="1" x14ac:dyDescent="0.25">
      <c r="A7" s="13" t="s">
        <v>22</v>
      </c>
      <c r="B7" s="14" t="s">
        <v>23</v>
      </c>
      <c r="C7" s="15" t="s">
        <v>24</v>
      </c>
      <c r="D7" s="16" t="s">
        <v>25</v>
      </c>
      <c r="E7" s="17">
        <f>'[1]OCENA WNIOSKÓW'!Q20</f>
        <v>61.5</v>
      </c>
      <c r="F7" s="17">
        <f>'[1]OCENA WNIOSKÓW'!U20</f>
        <v>11</v>
      </c>
      <c r="G7" s="18">
        <f>'[1]OCENA WNIOSKÓW'!V20</f>
        <v>72.5</v>
      </c>
    </row>
    <row r="8" spans="1:8" ht="47.45" customHeight="1" x14ac:dyDescent="0.25">
      <c r="A8" s="13" t="s">
        <v>26</v>
      </c>
      <c r="B8" s="14" t="s">
        <v>27</v>
      </c>
      <c r="C8" s="15" t="s">
        <v>28</v>
      </c>
      <c r="D8" s="16" t="s">
        <v>25</v>
      </c>
      <c r="E8" s="17">
        <f>'[1]OCENA WNIOSKÓW'!Q8</f>
        <v>59.25</v>
      </c>
      <c r="F8" s="17">
        <f>'[1]OCENA WNIOSKÓW'!U8</f>
        <v>12</v>
      </c>
      <c r="G8" s="18">
        <f>'[1]OCENA WNIOSKÓW'!V8</f>
        <v>71.25</v>
      </c>
    </row>
    <row r="9" spans="1:8" ht="47.45" customHeight="1" x14ac:dyDescent="0.25">
      <c r="A9" s="13" t="s">
        <v>29</v>
      </c>
      <c r="B9" s="14" t="s">
        <v>30</v>
      </c>
      <c r="C9" s="15" t="s">
        <v>28</v>
      </c>
      <c r="D9" s="16" t="s">
        <v>25</v>
      </c>
      <c r="E9" s="17">
        <f>'[1]OCENA WNIOSKÓW'!Q6</f>
        <v>59</v>
      </c>
      <c r="F9" s="17">
        <f>'[1]OCENA WNIOSKÓW'!U6</f>
        <v>12</v>
      </c>
      <c r="G9" s="18">
        <f>'[1]OCENA WNIOSKÓW'!V6</f>
        <v>71</v>
      </c>
    </row>
    <row r="10" spans="1:8" ht="47.45" customHeight="1" x14ac:dyDescent="0.25">
      <c r="A10" s="19" t="s">
        <v>31</v>
      </c>
      <c r="B10" s="14" t="s">
        <v>32</v>
      </c>
      <c r="C10" s="15" t="s">
        <v>16</v>
      </c>
      <c r="D10" s="16" t="s">
        <v>17</v>
      </c>
      <c r="E10" s="17">
        <f>'[1]OCENA WNIOSKÓW'!Q18</f>
        <v>58.25</v>
      </c>
      <c r="F10" s="17">
        <f>'[1]OCENA WNIOSKÓW'!U18</f>
        <v>12</v>
      </c>
      <c r="G10" s="18">
        <f>'[1]OCENA WNIOSKÓW'!V18</f>
        <v>70.25</v>
      </c>
    </row>
    <row r="11" spans="1:8" ht="47.45" customHeight="1" x14ac:dyDescent="0.25">
      <c r="A11" s="13" t="s">
        <v>33</v>
      </c>
      <c r="B11" s="14" t="s">
        <v>34</v>
      </c>
      <c r="C11" s="15" t="s">
        <v>35</v>
      </c>
      <c r="D11" s="16" t="s">
        <v>13</v>
      </c>
      <c r="E11" s="17">
        <f>'[1]OCENA WNIOSKÓW'!Q16</f>
        <v>56.75</v>
      </c>
      <c r="F11" s="17">
        <f>'[1]OCENA WNIOSKÓW'!U16</f>
        <v>12</v>
      </c>
      <c r="G11" s="18">
        <f>'[1]OCENA WNIOSKÓW'!V16</f>
        <v>68.75</v>
      </c>
    </row>
    <row r="12" spans="1:8" ht="47.45" customHeight="1" x14ac:dyDescent="0.25">
      <c r="A12" s="13" t="s">
        <v>36</v>
      </c>
      <c r="B12" s="14" t="s">
        <v>37</v>
      </c>
      <c r="C12" s="15" t="s">
        <v>38</v>
      </c>
      <c r="D12" s="16" t="s">
        <v>25</v>
      </c>
      <c r="E12" s="17">
        <f>'[1]OCENA WNIOSKÓW'!Q14</f>
        <v>52.333333333333336</v>
      </c>
      <c r="F12" s="17">
        <f>'[1]OCENA WNIOSKÓW'!U14</f>
        <v>13</v>
      </c>
      <c r="G12" s="18">
        <f>'[1]OCENA WNIOSKÓW'!V14</f>
        <v>65.333333333333343</v>
      </c>
    </row>
    <row r="13" spans="1:8" ht="47.45" customHeight="1" x14ac:dyDescent="0.25">
      <c r="A13" s="13" t="s">
        <v>39</v>
      </c>
      <c r="B13" s="14" t="s">
        <v>40</v>
      </c>
      <c r="C13" s="15" t="s">
        <v>28</v>
      </c>
      <c r="D13" s="16" t="s">
        <v>25</v>
      </c>
      <c r="E13" s="17">
        <f>'[1]OCENA WNIOSKÓW'!Q7</f>
        <v>51.25</v>
      </c>
      <c r="F13" s="17">
        <f>'[1]OCENA WNIOSKÓW'!U7</f>
        <v>12</v>
      </c>
      <c r="G13" s="18">
        <f>'[1]OCENA WNIOSKÓW'!V7</f>
        <v>63.25</v>
      </c>
    </row>
    <row r="14" spans="1:8" ht="47.45" customHeight="1" x14ac:dyDescent="0.25">
      <c r="A14" s="13" t="s">
        <v>41</v>
      </c>
      <c r="B14" s="14" t="s">
        <v>42</v>
      </c>
      <c r="C14" s="15" t="s">
        <v>43</v>
      </c>
      <c r="D14" s="16" t="s">
        <v>25</v>
      </c>
      <c r="E14" s="17">
        <f>'[1]OCENA WNIOSKÓW'!Q9</f>
        <v>52</v>
      </c>
      <c r="F14" s="17">
        <f>'[1]OCENA WNIOSKÓW'!U9</f>
        <v>11</v>
      </c>
      <c r="G14" s="18">
        <f>'[1]OCENA WNIOSKÓW'!V9</f>
        <v>63</v>
      </c>
    </row>
    <row r="15" spans="1:8" ht="47.45" customHeight="1" x14ac:dyDescent="0.25">
      <c r="A15" s="13" t="s">
        <v>44</v>
      </c>
      <c r="B15" s="14" t="s">
        <v>45</v>
      </c>
      <c r="C15" s="15" t="s">
        <v>35</v>
      </c>
      <c r="D15" s="16" t="s">
        <v>13</v>
      </c>
      <c r="E15" s="17">
        <f>'[1]OCENA WNIOSKÓW'!Q17</f>
        <v>43.75</v>
      </c>
      <c r="F15" s="17">
        <f>'[1]OCENA WNIOSKÓW'!U17</f>
        <v>17</v>
      </c>
      <c r="G15" s="18">
        <f>'[1]OCENA WNIOSKÓW'!V17</f>
        <v>60.75</v>
      </c>
    </row>
    <row r="16" spans="1:8" ht="47.45" customHeight="1" x14ac:dyDescent="0.25">
      <c r="A16" s="20" t="s">
        <v>46</v>
      </c>
      <c r="B16" s="14" t="s">
        <v>47</v>
      </c>
      <c r="C16" s="15" t="s">
        <v>43</v>
      </c>
      <c r="D16" s="16" t="s">
        <v>25</v>
      </c>
      <c r="E16" s="17">
        <f>'[1]OCENA WNIOSKÓW'!Q11</f>
        <v>49.666666666666664</v>
      </c>
      <c r="F16" s="17">
        <f>'[1]OCENA WNIOSKÓW'!U11</f>
        <v>11</v>
      </c>
      <c r="G16" s="18">
        <f>'[1]OCENA WNIOSKÓW'!V11</f>
        <v>60.666666666666664</v>
      </c>
    </row>
    <row r="17" spans="1:7" ht="47.45" customHeight="1" x14ac:dyDescent="0.25">
      <c r="A17" s="13" t="s">
        <v>48</v>
      </c>
      <c r="B17" s="14" t="s">
        <v>49</v>
      </c>
      <c r="C17" s="15" t="s">
        <v>43</v>
      </c>
      <c r="D17" s="16" t="s">
        <v>25</v>
      </c>
      <c r="E17" s="17">
        <f>'[1]OCENA WNIOSKÓW'!Q12</f>
        <v>49.666666666666664</v>
      </c>
      <c r="F17" s="17">
        <f>'[1]OCENA WNIOSKÓW'!U12</f>
        <v>11</v>
      </c>
      <c r="G17" s="18">
        <f>'[1]OCENA WNIOSKÓW'!V12</f>
        <v>60.666666666666664</v>
      </c>
    </row>
    <row r="18" spans="1:7" ht="47.45" customHeight="1" x14ac:dyDescent="0.25">
      <c r="A18" s="13" t="s">
        <v>50</v>
      </c>
      <c r="B18" s="14" t="s">
        <v>51</v>
      </c>
      <c r="C18" s="15" t="s">
        <v>43</v>
      </c>
      <c r="D18" s="16" t="s">
        <v>25</v>
      </c>
      <c r="E18" s="17">
        <f>'[1]OCENA WNIOSKÓW'!Q13</f>
        <v>43.5</v>
      </c>
      <c r="F18" s="17">
        <f>'[1]OCENA WNIOSKÓW'!U13</f>
        <v>17</v>
      </c>
      <c r="G18" s="18">
        <f>'[1]OCENA WNIOSKÓW'!V13</f>
        <v>60.5</v>
      </c>
    </row>
    <row r="19" spans="1:7" ht="47.45" customHeight="1" x14ac:dyDescent="0.25">
      <c r="A19" s="13" t="s">
        <v>52</v>
      </c>
      <c r="B19" s="14" t="s">
        <v>53</v>
      </c>
      <c r="C19" s="15" t="s">
        <v>43</v>
      </c>
      <c r="D19" s="16" t="s">
        <v>25</v>
      </c>
      <c r="E19" s="17">
        <f>'[1]OCENA WNIOSKÓW'!Q10</f>
        <v>49.333333333333336</v>
      </c>
      <c r="F19" s="17">
        <f>'[1]OCENA WNIOSKÓW'!U10</f>
        <v>11</v>
      </c>
      <c r="G19" s="18">
        <f>'[1]OCENA WNIOSKÓW'!V10</f>
        <v>60.333333333333336</v>
      </c>
    </row>
  </sheetData>
  <hyperlinks>
    <hyperlink ref="A3" location="'76_2024_4'!A1" display="TUTTI.pl 76_2024_4" xr:uid="{6F7C99C5-58FF-4417-B86F-862C71D5036D}"/>
    <hyperlink ref="A6" location="'77_2024_4'!A1" display="TUTTI.pl 77_2024_4" xr:uid="{A4321083-DAD6-4A7F-A67E-1B2E71506A76}"/>
    <hyperlink ref="A5" location="'78_2024_4'!A1" display="TUTTI.pl 78_2024_4" xr:uid="{8991151F-B213-4B37-A7F7-9AD725DB7131}"/>
    <hyperlink ref="A9" location="'79_2024_4'!A1" display="TUTTI.pl 79_2024_4" xr:uid="{20209DBA-E9BB-46B4-8622-A02EDF1570C8}"/>
    <hyperlink ref="A13" location="'80_2024_4'!A1" display="TUTTI.pl 80_2024_4" xr:uid="{B45BADB1-B7D5-40C2-8561-7C4E438921BE}"/>
    <hyperlink ref="A8" location="'81_2024_4'!A1" display="TUTTI.pl 81_2024_4" xr:uid="{7BCC5DA1-5E31-4D7C-BE10-6E31A0415664}"/>
    <hyperlink ref="A14" location="'82_2024_4'!A1" display="TUTTI.pl 82_2024_4" xr:uid="{1FB80ED4-0583-46C0-A3A4-2F68B6ACDE97}"/>
    <hyperlink ref="A19" location="'83_2024_4'!A1" display="TUTTI.pl 83_2024_4" xr:uid="{74533DFF-93A2-4785-AF49-C8D53D6B263E}"/>
    <hyperlink ref="A17" location="'85_2024_4'!A1" display="TUTTI.pl 85_2024_4" xr:uid="{159AF943-3EEC-4A13-962B-CCBA161DD1F1}"/>
    <hyperlink ref="A18" location="'86_2024_4'!A1" display="TUTTI.pl 86_2024_4" xr:uid="{CEDFD8D5-0711-4245-964C-3D26575F0311}"/>
    <hyperlink ref="A12" location="'87_2024_4'!A1" display="TUTTI.pl 87_2024_4" xr:uid="{0CBBBF8B-2FAC-4549-9B1D-139A38D660AA}"/>
    <hyperlink ref="A2" location="'88_2024_4'!A1" display="TUTTI.pl 88_2024_4" xr:uid="{38EB6865-F35A-4C6E-A3D9-5B6A267B2B22}"/>
    <hyperlink ref="A11" location="'89_2024_4'!A1" display="TUTTI.pl 89_2024_4" xr:uid="{AA456FB0-2568-4529-80C7-F695EEE22112}"/>
    <hyperlink ref="A15" location="'90_2024_4'!A1" display="TUTTI.pl 90_2024_4" xr:uid="{CA100558-F905-4BAD-BBB6-40D322C24DC1}"/>
    <hyperlink ref="A10" location="'91_2024_4'!A1" display="TUTTI.pl 91_2024_4" xr:uid="{1EB494D7-543C-4269-A4E1-493985F60AFC}"/>
    <hyperlink ref="A4" location="'92_2024_4'!A1" display="TUTTI.pl 92_2024_4" xr:uid="{D4F37941-DC75-494F-983C-1103F5592403}"/>
    <hyperlink ref="A7" location="'93_2024_4'!A1" display="TUTTI.pl 93_2024_4" xr:uid="{BCD29823-6E8B-4AB3-90E7-CAA54DA2BD67}"/>
    <hyperlink ref="A16" location="'84_2024_4'!A1" display="TUTTI.pl 84_2024_4" xr:uid="{A4EB5C0B-FA31-43D1-8993-F8A62A49764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Luboradzka</dc:creator>
  <cp:lastModifiedBy>Magdalena Jaworska</cp:lastModifiedBy>
  <dcterms:created xsi:type="dcterms:W3CDTF">2024-11-05T13:34:50Z</dcterms:created>
  <dcterms:modified xsi:type="dcterms:W3CDTF">2024-11-06T11:37:41Z</dcterms:modified>
</cp:coreProperties>
</file>