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styna_Luboradzka\Documents\BMO\PROJEKTY\TUTTI\Zespół sterujący 2025_1\"/>
    </mc:Choice>
  </mc:AlternateContent>
  <xr:revisionPtr revIDLastSave="0" documentId="13_ncr:1_{77AE3ACB-2AEB-42F1-95B4-164F0C25EDC3}" xr6:coauthVersionLast="47" xr6:coauthVersionMax="47" xr10:uidLastSave="{00000000-0000-0000-0000-000000000000}"/>
  <bookViews>
    <workbookView xWindow="2832" yWindow="1152" windowWidth="23040" windowHeight="10248" xr2:uid="{9E29A2AF-8AB9-4BDB-8C45-6092AB8D9C76}"/>
  </bookViews>
  <sheets>
    <sheet name="Arkusz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9" i="1"/>
  <c r="F2" i="1"/>
  <c r="F3" i="1"/>
  <c r="F15" i="1"/>
  <c r="F10" i="1"/>
  <c r="F16" i="1"/>
  <c r="F6" i="1"/>
  <c r="F14" i="1"/>
  <c r="F4" i="1" l="1"/>
  <c r="F12" i="1"/>
  <c r="F7" i="1"/>
  <c r="F18" i="1"/>
  <c r="F5" i="1"/>
  <c r="F13" i="1"/>
  <c r="F8" i="1"/>
  <c r="F11" i="1"/>
  <c r="F19" i="1"/>
  <c r="E3" i="1"/>
  <c r="E5" i="1"/>
  <c r="E18" i="1"/>
  <c r="E10" i="1"/>
  <c r="E12" i="1"/>
  <c r="E2" i="1" l="1"/>
  <c r="E8" i="1"/>
  <c r="E15" i="1"/>
  <c r="E6" i="1"/>
  <c r="E14" i="1"/>
  <c r="E9" i="1"/>
  <c r="G2" i="1"/>
  <c r="G18" i="1"/>
  <c r="G10" i="1"/>
  <c r="G3" i="1"/>
  <c r="G5" i="1" l="1"/>
  <c r="E19" i="1"/>
  <c r="E11" i="1"/>
  <c r="G15" i="1"/>
  <c r="G13" i="1"/>
  <c r="E13" i="1"/>
  <c r="G9" i="1"/>
  <c r="G7" i="1"/>
  <c r="E7" i="1"/>
  <c r="E4" i="1"/>
  <c r="G12" i="1"/>
  <c r="E17" i="1"/>
  <c r="E16" i="1"/>
  <c r="G19" i="1" l="1"/>
  <c r="G8" i="1"/>
  <c r="G4" i="1"/>
  <c r="G17" i="1"/>
  <c r="G16" i="1"/>
  <c r="G11" i="1"/>
  <c r="G6" i="1"/>
  <c r="G14" i="1"/>
</calcChain>
</file>

<file path=xl/sharedStrings.xml><?xml version="1.0" encoding="utf-8"?>
<sst xmlns="http://schemas.openxmlformats.org/spreadsheetml/2006/main" count="79" uniqueCount="52">
  <si>
    <t>numer wniosku</t>
  </si>
  <si>
    <t>kompozytor, utwór</t>
  </si>
  <si>
    <t>nazwa wnioskodawcy</t>
  </si>
  <si>
    <t>nazwa Wydarzenia</t>
  </si>
  <si>
    <t>OCENA WARTOŚCI MERYTORYCZNEJ</t>
  </si>
  <si>
    <t>OCENA WARTOŚCI FORMALNEJ</t>
  </si>
  <si>
    <t>OCENA OSTATECZNA</t>
  </si>
  <si>
    <t>TUTTI.pl 4_2025_1</t>
  </si>
  <si>
    <t>Szeligowski, Tadeusz - Epitafium na śmierć Karola Szymanowskiego</t>
  </si>
  <si>
    <t>Stowarzyszenie Muzyki Polskiej</t>
  </si>
  <si>
    <t>koncert</t>
  </si>
  <si>
    <t>TUTTI.pl 5_2025_1</t>
  </si>
  <si>
    <t>Mykietyn, Paweł - 3 for 13</t>
  </si>
  <si>
    <t>TUTTI.pl 12_2025_1</t>
  </si>
  <si>
    <t>Elsner, Józef - Solemnis Coronationis Missa C-dur</t>
  </si>
  <si>
    <t>FILHARMONIA ŚWIĘTOKRZYSKA im. Oskara Kolberga</t>
  </si>
  <si>
    <t>TUTTI.pl 6_2025_1</t>
  </si>
  <si>
    <t>Czyż, Henryk - Divertimento B-dur 'Meine kleine Haydn Musik'</t>
  </si>
  <si>
    <t>TUTTI.pl 2_2025_1</t>
  </si>
  <si>
    <t>Cwojdziński, Andrzej - Koncert na klawesyn i orkiestrę kameralną</t>
  </si>
  <si>
    <t>Filharmonia Koszalińska im. St. Moniuszki</t>
  </si>
  <si>
    <t>TUTTI.pl 16_2025_1</t>
  </si>
  <si>
    <t>Nowak, Aleksander - Naninana</t>
  </si>
  <si>
    <t>Orkiestra Stołecznego Królewskiego</t>
  </si>
  <si>
    <t>TUTTI.pl 18_2025_1</t>
  </si>
  <si>
    <t>Kurpiński, Karol - Dwie chatki: uwertura do opery</t>
  </si>
  <si>
    <t>Filharmonia im. M. Karłowicza w Szczecinie</t>
  </si>
  <si>
    <t>koncert + nagr.dok.</t>
  </si>
  <si>
    <t>TUTTI.pl 9_2025_1</t>
  </si>
  <si>
    <t>Knapik, Eugeniusz - La flute de jade</t>
  </si>
  <si>
    <t>FILHARMONIA ŚLĄSKA im. H. M. Góreckiego</t>
  </si>
  <si>
    <t>TUTTI.pl 13_2025_1</t>
  </si>
  <si>
    <t>Chyrzyński, Marcel - Concerto 2000</t>
  </si>
  <si>
    <t>TUTTI.pl 8_2025_1</t>
  </si>
  <si>
    <t>Łukaszewski, Paweł - Laudate Dominum</t>
  </si>
  <si>
    <t>TUTTI.pl 14_2025_1</t>
  </si>
  <si>
    <t>Chyrzyński, Marcel - Ukiyo-e</t>
  </si>
  <si>
    <t>TUTTI.pl 11_2025_1</t>
  </si>
  <si>
    <t>Szymanowski, Karol - Symfonia nr 3 'Pieśń o nocy'</t>
  </si>
  <si>
    <t>TUTTI.pl 01_2025_1</t>
  </si>
  <si>
    <t>Górecki, Henryk Mikołaj - Koncert na klawesyn (fortepian) i ork. smyczkową</t>
  </si>
  <si>
    <t>TUTTI.pl 10_2025_1</t>
  </si>
  <si>
    <t>Górecki, Henryk Mikołaj - Trzy tańce</t>
  </si>
  <si>
    <t>TUTTI.pl 17_2025_1</t>
  </si>
  <si>
    <t>Górecki, Henryk Mikołaj - Symfonia nr 3 'Symfonia pieśni żałosnych'</t>
  </si>
  <si>
    <t>FILHARMONIA NARODOWA</t>
  </si>
  <si>
    <t>płyta CD</t>
  </si>
  <si>
    <t>TUTTI.pl 15_2025_1</t>
  </si>
  <si>
    <t>TUTTI.pl 7_2025_1</t>
  </si>
  <si>
    <t>Karłowicz, Mieczysław - Odwieczne pieśni [edycja źródłowa]</t>
  </si>
  <si>
    <t>TUTTI.pl 3_2025_1</t>
  </si>
  <si>
    <t>Moniuszko, Stanisław - Hrabina: polonez 'Pan Chorąży'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</si>
</sst>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1">
    <xf numFmtId="0" fontId="0" fillId="0" borderId="0" xfId="0"/>
    <xf numFmtId="49" fontId="3" fillId="2" borderId="1" xfId="0" applyNumberFormat="1" applyFont="1" applyFill="1" applyBorder="1" applyAlignment="1">
      <alignment wrapText="1"/>
    </xf>
    <xf numFmtId="49" fontId="3" fillId="2" borderId="2" xfId="0" applyNumberFormat="1" applyFont="1" applyFill="1" applyBorder="1" applyAlignment="1">
      <alignment wrapText="1"/>
    </xf>
    <xf numFmtId="49" fontId="3" fillId="2" borderId="3" xfId="0" applyNumberFormat="1" applyFont="1" applyFill="1" applyBorder="1" applyAlignment="1">
      <alignment wrapText="1"/>
    </xf>
    <xf numFmtId="49" fontId="3" fillId="2" borderId="4" xfId="0" applyNumberFormat="1" applyFont="1" applyFill="1" applyBorder="1" applyAlignment="1">
      <alignment wrapText="1"/>
    </xf>
    <xf numFmtId="2" fontId="4" fillId="3" borderId="5" xfId="0" applyNumberFormat="1" applyFont="1" applyFill="1" applyBorder="1" applyAlignment="1">
      <alignment vertical="top" wrapText="1"/>
    </xf>
    <xf numFmtId="2" fontId="4" fillId="4" borderId="1" xfId="0" applyNumberFormat="1" applyFont="1" applyFill="1" applyBorder="1" applyAlignment="1">
      <alignment vertical="top" wrapText="1"/>
    </xf>
    <xf numFmtId="2" fontId="4" fillId="5" borderId="1" xfId="0" applyNumberFormat="1" applyFont="1" applyFill="1" applyBorder="1" applyAlignment="1">
      <alignment vertical="top" wrapText="1"/>
    </xf>
    <xf numFmtId="0" fontId="2" fillId="0" borderId="0" xfId="1" applyBorder="1"/>
    <xf numFmtId="0" fontId="5" fillId="0" borderId="6" xfId="0" applyFont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6" xfId="0" applyBorder="1" applyAlignment="1">
      <alignment wrapText="1"/>
    </xf>
    <xf numFmtId="2" fontId="0" fillId="0" borderId="7" xfId="0" applyNumberFormat="1" applyBorder="1" applyAlignment="1">
      <alignment vertical="center"/>
    </xf>
    <xf numFmtId="2" fontId="1" fillId="0" borderId="7" xfId="0" applyNumberFormat="1" applyFont="1" applyBorder="1" applyAlignment="1">
      <alignment vertical="center"/>
    </xf>
    <xf numFmtId="0" fontId="2" fillId="0" borderId="8" xfId="1" applyBorder="1"/>
    <xf numFmtId="0" fontId="5" fillId="0" borderId="8" xfId="0" applyFont="1" applyBorder="1" applyAlignment="1">
      <alignment vertical="center" wrapText="1"/>
    </xf>
    <xf numFmtId="0" fontId="0" fillId="0" borderId="8" xfId="0" applyBorder="1" applyAlignment="1">
      <alignment wrapText="1"/>
    </xf>
    <xf numFmtId="2" fontId="0" fillId="0" borderId="8" xfId="0" applyNumberFormat="1" applyBorder="1" applyAlignment="1">
      <alignment vertical="center"/>
    </xf>
    <xf numFmtId="2" fontId="1" fillId="0" borderId="8" xfId="0" applyNumberFormat="1" applyFont="1" applyBorder="1" applyAlignment="1">
      <alignment vertical="center"/>
    </xf>
    <xf numFmtId="0" fontId="0" fillId="0" borderId="8" xfId="0" applyBorder="1"/>
    <xf numFmtId="0" fontId="2" fillId="0" borderId="8" xfId="1" applyFill="1" applyBorder="1"/>
    <xf numFmtId="0" fontId="2" fillId="0" borderId="9" xfId="1" applyFill="1" applyBorder="1"/>
    <xf numFmtId="0" fontId="5" fillId="0" borderId="9" xfId="0" applyFont="1" applyBorder="1" applyAlignment="1">
      <alignment vertical="center" wrapText="1"/>
    </xf>
    <xf numFmtId="0" fontId="0" fillId="0" borderId="9" xfId="0" applyBorder="1" applyAlignment="1">
      <alignment wrapText="1"/>
    </xf>
    <xf numFmtId="2" fontId="0" fillId="0" borderId="9" xfId="0" applyNumberFormat="1" applyBorder="1" applyAlignment="1">
      <alignment vertical="center"/>
    </xf>
    <xf numFmtId="2" fontId="1" fillId="0" borderId="9" xfId="0" applyNumberFormat="1" applyFont="1" applyBorder="1" applyAlignment="1">
      <alignment vertical="center"/>
    </xf>
    <xf numFmtId="0" fontId="2" fillId="0" borderId="6" xfId="1" applyFill="1" applyBorder="1"/>
    <xf numFmtId="2" fontId="0" fillId="0" borderId="6" xfId="0" applyNumberFormat="1" applyBorder="1" applyAlignment="1">
      <alignment vertical="center"/>
    </xf>
    <xf numFmtId="2" fontId="1" fillId="0" borderId="6" xfId="0" applyNumberFormat="1" applyFont="1" applyBorder="1" applyAlignment="1">
      <alignment vertical="center"/>
    </xf>
    <xf numFmtId="0" fontId="0" fillId="0" borderId="10" xfId="0" applyBorder="1"/>
    <xf numFmtId="0" fontId="0" fillId="0" borderId="11" xfId="0" applyBorder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ustyna_Luboradzka\Documents\BMO\PROJEKTY\TUTTI\Zesp&#243;&#322;%20steruj&#261;cy%202025_1\OCENA%20WNIOSK&#211;W%20TUTTI.pl%202025_1_po%20spotkaniu.xlsx" TargetMode="External"/><Relationship Id="rId1" Type="http://schemas.openxmlformats.org/officeDocument/2006/relationships/externalLinkPath" Target="OCENA%20WNIOSK&#211;W%20TUTTI.pl%202025_1_po%20spotkani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CENA WNIOSKÓW"/>
      <sheetName val="LISTA"/>
      <sheetName val="LISTA Z KWOTAMI"/>
      <sheetName val="Filharmonia Narodowa"/>
    </sheetNames>
    <sheetDataSet>
      <sheetData sheetId="0">
        <row r="3">
          <cell r="Q3">
            <v>49.666666666666664</v>
          </cell>
          <cell r="U3">
            <v>12</v>
          </cell>
          <cell r="V3">
            <v>61.666666666666664</v>
          </cell>
        </row>
        <row r="4">
          <cell r="Q4">
            <v>63.333333333333336</v>
          </cell>
          <cell r="U4">
            <v>12</v>
          </cell>
          <cell r="V4">
            <v>75.333333333333343</v>
          </cell>
        </row>
        <row r="5">
          <cell r="Q5">
            <v>41.833333333333336</v>
          </cell>
          <cell r="U5">
            <v>16</v>
          </cell>
          <cell r="V5">
            <v>57.833333333333336</v>
          </cell>
        </row>
        <row r="6">
          <cell r="Q6">
            <v>63.666666666666664</v>
          </cell>
          <cell r="U6">
            <v>16</v>
          </cell>
          <cell r="V6">
            <v>79.666666666666657</v>
          </cell>
        </row>
        <row r="7">
          <cell r="Q7">
            <v>60.666666666666664</v>
          </cell>
          <cell r="U7">
            <v>16</v>
          </cell>
          <cell r="V7">
            <v>76.666666666666657</v>
          </cell>
        </row>
        <row r="8">
          <cell r="Q8">
            <v>59.666666666666664</v>
          </cell>
          <cell r="U8">
            <v>16</v>
          </cell>
          <cell r="V8">
            <v>75.666666666666657</v>
          </cell>
        </row>
        <row r="9">
          <cell r="Q9">
            <v>46.666666666666664</v>
          </cell>
          <cell r="U9">
            <v>12</v>
          </cell>
          <cell r="V9">
            <v>58.666666666666664</v>
          </cell>
        </row>
        <row r="10">
          <cell r="Q10">
            <v>61</v>
          </cell>
          <cell r="U10">
            <v>12</v>
          </cell>
          <cell r="V10">
            <v>73</v>
          </cell>
        </row>
        <row r="11">
          <cell r="Q11">
            <v>61.666666666666664</v>
          </cell>
          <cell r="U11">
            <v>12</v>
          </cell>
          <cell r="V11">
            <v>73.666666666666657</v>
          </cell>
        </row>
        <row r="12">
          <cell r="Q12">
            <v>48</v>
          </cell>
          <cell r="U12">
            <v>12</v>
          </cell>
          <cell r="V12">
            <v>60</v>
          </cell>
        </row>
        <row r="13">
          <cell r="Q13">
            <v>51.333333333333336</v>
          </cell>
          <cell r="U13">
            <v>12</v>
          </cell>
          <cell r="V13">
            <v>63.333333333333336</v>
          </cell>
        </row>
        <row r="14">
          <cell r="Q14">
            <v>62.5</v>
          </cell>
          <cell r="U14">
            <v>14</v>
          </cell>
          <cell r="V14">
            <v>76.5</v>
          </cell>
        </row>
        <row r="15">
          <cell r="Q15">
            <v>59.333333333333336</v>
          </cell>
          <cell r="U15">
            <v>14</v>
          </cell>
          <cell r="V15">
            <v>73.333333333333343</v>
          </cell>
        </row>
        <row r="16">
          <cell r="Q16">
            <v>58.333333333333336</v>
          </cell>
          <cell r="U16">
            <v>14</v>
          </cell>
          <cell r="V16">
            <v>72.333333333333343</v>
          </cell>
        </row>
        <row r="17">
          <cell r="Q17">
            <v>45.333333333333336</v>
          </cell>
          <cell r="U17">
            <v>14</v>
          </cell>
          <cell r="V17">
            <v>59.333333333333336</v>
          </cell>
        </row>
        <row r="18">
          <cell r="Q18">
            <v>60.666666666666664</v>
          </cell>
          <cell r="U18">
            <v>14</v>
          </cell>
          <cell r="V18">
            <v>74.666666666666657</v>
          </cell>
        </row>
        <row r="19">
          <cell r="Q19">
            <v>48.833333333333336</v>
          </cell>
          <cell r="U19">
            <v>10.5</v>
          </cell>
          <cell r="V19">
            <v>59.333333333333336</v>
          </cell>
        </row>
        <row r="20">
          <cell r="Q20">
            <v>60</v>
          </cell>
          <cell r="U20">
            <v>14</v>
          </cell>
          <cell r="V20">
            <v>74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DDC59-C99D-44F4-A360-14EAD5F67EA9}">
  <dimension ref="A1:I19"/>
  <sheetViews>
    <sheetView tabSelected="1" topLeftCell="A13" workbookViewId="0">
      <selection activeCell="M18" sqref="M18"/>
    </sheetView>
  </sheetViews>
  <sheetFormatPr defaultRowHeight="39" customHeight="1" x14ac:dyDescent="0.3"/>
  <cols>
    <col min="1" max="1" width="20.21875" customWidth="1"/>
    <col min="2" max="2" width="19.5546875" customWidth="1"/>
    <col min="3" max="3" width="23.5546875" customWidth="1"/>
    <col min="4" max="4" width="21.33203125" customWidth="1"/>
  </cols>
  <sheetData>
    <row r="1" spans="1:9" ht="39" customHeight="1" thickBot="1" x14ac:dyDescent="0.3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</row>
    <row r="2" spans="1:9" ht="39" customHeight="1" x14ac:dyDescent="0.3">
      <c r="A2" s="8" t="s">
        <v>7</v>
      </c>
      <c r="B2" s="9" t="s">
        <v>8</v>
      </c>
      <c r="C2" s="10" t="s">
        <v>9</v>
      </c>
      <c r="D2" s="11" t="s">
        <v>10</v>
      </c>
      <c r="E2" s="12">
        <f>'[1]OCENA WNIOSKÓW'!Q6</f>
        <v>63.666666666666664</v>
      </c>
      <c r="F2" s="12">
        <f>'[1]OCENA WNIOSKÓW'!U6</f>
        <v>16</v>
      </c>
      <c r="G2" s="13">
        <f>'[1]OCENA WNIOSKÓW'!V6</f>
        <v>79.666666666666657</v>
      </c>
    </row>
    <row r="3" spans="1:9" ht="39" customHeight="1" x14ac:dyDescent="0.3">
      <c r="A3" s="14" t="s">
        <v>11</v>
      </c>
      <c r="B3" s="15" t="s">
        <v>12</v>
      </c>
      <c r="C3" s="16" t="s">
        <v>9</v>
      </c>
      <c r="D3" s="16" t="s">
        <v>10</v>
      </c>
      <c r="E3" s="17">
        <f>'[1]OCENA WNIOSKÓW'!Q7</f>
        <v>60.666666666666664</v>
      </c>
      <c r="F3" s="17">
        <f>'[1]OCENA WNIOSKÓW'!U7</f>
        <v>16</v>
      </c>
      <c r="G3" s="18">
        <f>'[1]OCENA WNIOSKÓW'!V7</f>
        <v>76.666666666666657</v>
      </c>
    </row>
    <row r="4" spans="1:9" ht="39" customHeight="1" x14ac:dyDescent="0.3">
      <c r="A4" s="14" t="s">
        <v>13</v>
      </c>
      <c r="B4" s="15" t="s">
        <v>14</v>
      </c>
      <c r="C4" s="16" t="s">
        <v>15</v>
      </c>
      <c r="D4" s="16" t="s">
        <v>10</v>
      </c>
      <c r="E4" s="17">
        <f>'[1]OCENA WNIOSKÓW'!Q14</f>
        <v>62.5</v>
      </c>
      <c r="F4" s="17">
        <f>'[1]OCENA WNIOSKÓW'!U14</f>
        <v>14</v>
      </c>
      <c r="G4" s="18">
        <f>'[1]OCENA WNIOSKÓW'!V14</f>
        <v>76.5</v>
      </c>
    </row>
    <row r="5" spans="1:9" ht="39" customHeight="1" x14ac:dyDescent="0.3">
      <c r="A5" s="14" t="s">
        <v>16</v>
      </c>
      <c r="B5" s="15" t="s">
        <v>17</v>
      </c>
      <c r="C5" s="16" t="s">
        <v>9</v>
      </c>
      <c r="D5" s="16" t="s">
        <v>10</v>
      </c>
      <c r="E5" s="17">
        <f>'[1]OCENA WNIOSKÓW'!Q8</f>
        <v>59.666666666666664</v>
      </c>
      <c r="F5" s="17">
        <f>'[1]OCENA WNIOSKÓW'!U8</f>
        <v>16</v>
      </c>
      <c r="G5" s="18">
        <f>'[1]OCENA WNIOSKÓW'!V8</f>
        <v>75.666666666666657</v>
      </c>
    </row>
    <row r="6" spans="1:9" ht="39" customHeight="1" x14ac:dyDescent="0.3">
      <c r="A6" s="14" t="s">
        <v>18</v>
      </c>
      <c r="B6" s="15" t="s">
        <v>19</v>
      </c>
      <c r="C6" s="16" t="s">
        <v>20</v>
      </c>
      <c r="D6" s="16" t="s">
        <v>10</v>
      </c>
      <c r="E6" s="17">
        <f>'[1]OCENA WNIOSKÓW'!Q4</f>
        <v>63.333333333333336</v>
      </c>
      <c r="F6" s="17">
        <f>'[1]OCENA WNIOSKÓW'!U4</f>
        <v>12</v>
      </c>
      <c r="G6" s="18">
        <f>'[1]OCENA WNIOSKÓW'!V4</f>
        <v>75.333333333333343</v>
      </c>
    </row>
    <row r="7" spans="1:9" ht="39" customHeight="1" x14ac:dyDescent="0.3">
      <c r="A7" s="14" t="s">
        <v>21</v>
      </c>
      <c r="B7" s="15" t="s">
        <v>22</v>
      </c>
      <c r="C7" s="16" t="s">
        <v>23</v>
      </c>
      <c r="D7" s="16" t="s">
        <v>10</v>
      </c>
      <c r="E7" s="17">
        <f>'[1]OCENA WNIOSKÓW'!Q18</f>
        <v>60.666666666666664</v>
      </c>
      <c r="F7" s="17">
        <f>'[1]OCENA WNIOSKÓW'!U18</f>
        <v>14</v>
      </c>
      <c r="G7" s="18">
        <f>'[1]OCENA WNIOSKÓW'!V18</f>
        <v>74.666666666666657</v>
      </c>
    </row>
    <row r="8" spans="1:9" ht="39" customHeight="1" x14ac:dyDescent="0.3">
      <c r="A8" s="14" t="s">
        <v>24</v>
      </c>
      <c r="B8" s="15" t="s">
        <v>25</v>
      </c>
      <c r="C8" s="16" t="s">
        <v>26</v>
      </c>
      <c r="D8" s="19" t="s">
        <v>27</v>
      </c>
      <c r="E8" s="17">
        <f>'[1]OCENA WNIOSKÓW'!Q20</f>
        <v>60</v>
      </c>
      <c r="F8" s="17">
        <f>'[1]OCENA WNIOSKÓW'!U20</f>
        <v>14</v>
      </c>
      <c r="G8" s="18">
        <f>'[1]OCENA WNIOSKÓW'!V20</f>
        <v>74</v>
      </c>
    </row>
    <row r="9" spans="1:9" ht="39" customHeight="1" x14ac:dyDescent="0.3">
      <c r="A9" s="14" t="s">
        <v>28</v>
      </c>
      <c r="B9" s="15" t="s">
        <v>29</v>
      </c>
      <c r="C9" s="16" t="s">
        <v>30</v>
      </c>
      <c r="D9" s="16" t="s">
        <v>10</v>
      </c>
      <c r="E9" s="17">
        <f>'[1]OCENA WNIOSKÓW'!Q11</f>
        <v>61.666666666666664</v>
      </c>
      <c r="F9" s="17">
        <f>'[1]OCENA WNIOSKÓW'!U11</f>
        <v>12</v>
      </c>
      <c r="G9" s="18">
        <f>'[1]OCENA WNIOSKÓW'!V11</f>
        <v>73.666666666666657</v>
      </c>
    </row>
    <row r="10" spans="1:9" ht="39" customHeight="1" x14ac:dyDescent="0.3">
      <c r="A10" s="14" t="s">
        <v>31</v>
      </c>
      <c r="B10" s="15" t="s">
        <v>32</v>
      </c>
      <c r="C10" s="16" t="s">
        <v>23</v>
      </c>
      <c r="D10" s="16" t="s">
        <v>10</v>
      </c>
      <c r="E10" s="17">
        <f>'[1]OCENA WNIOSKÓW'!Q15</f>
        <v>59.333333333333336</v>
      </c>
      <c r="F10" s="17">
        <f>'[1]OCENA WNIOSKÓW'!U15</f>
        <v>14</v>
      </c>
      <c r="G10" s="18">
        <f>'[1]OCENA WNIOSKÓW'!V15</f>
        <v>73.333333333333343</v>
      </c>
    </row>
    <row r="11" spans="1:9" ht="39" customHeight="1" x14ac:dyDescent="0.3">
      <c r="A11" s="14" t="s">
        <v>33</v>
      </c>
      <c r="B11" s="15" t="s">
        <v>34</v>
      </c>
      <c r="C11" s="16" t="s">
        <v>30</v>
      </c>
      <c r="D11" s="16" t="s">
        <v>10</v>
      </c>
      <c r="E11" s="17">
        <f>'[1]OCENA WNIOSKÓW'!Q10</f>
        <v>61</v>
      </c>
      <c r="F11" s="17">
        <f>'[1]OCENA WNIOSKÓW'!U10</f>
        <v>12</v>
      </c>
      <c r="G11" s="18">
        <f>'[1]OCENA WNIOSKÓW'!V10</f>
        <v>73</v>
      </c>
    </row>
    <row r="12" spans="1:9" ht="39" customHeight="1" x14ac:dyDescent="0.3">
      <c r="A12" s="14" t="s">
        <v>35</v>
      </c>
      <c r="B12" s="15" t="s">
        <v>36</v>
      </c>
      <c r="C12" s="16" t="s">
        <v>23</v>
      </c>
      <c r="D12" s="16" t="s">
        <v>10</v>
      </c>
      <c r="E12" s="17">
        <f>'[1]OCENA WNIOSKÓW'!Q16</f>
        <v>58.333333333333336</v>
      </c>
      <c r="F12" s="17">
        <f>'[1]OCENA WNIOSKÓW'!U16</f>
        <v>14</v>
      </c>
      <c r="G12" s="18">
        <f>'[1]OCENA WNIOSKÓW'!V16</f>
        <v>72.333333333333343</v>
      </c>
    </row>
    <row r="13" spans="1:9" ht="39" customHeight="1" x14ac:dyDescent="0.3">
      <c r="A13" s="14" t="s">
        <v>37</v>
      </c>
      <c r="B13" s="15" t="s">
        <v>38</v>
      </c>
      <c r="C13" s="16" t="s">
        <v>30</v>
      </c>
      <c r="D13" s="16" t="s">
        <v>10</v>
      </c>
      <c r="E13" s="17">
        <f>'[1]OCENA WNIOSKÓW'!Q13</f>
        <v>51.333333333333336</v>
      </c>
      <c r="F13" s="17">
        <f>'[1]OCENA WNIOSKÓW'!U13</f>
        <v>12</v>
      </c>
      <c r="G13" s="18">
        <f>'[1]OCENA WNIOSKÓW'!V13</f>
        <v>63.333333333333336</v>
      </c>
    </row>
    <row r="14" spans="1:9" ht="39" customHeight="1" x14ac:dyDescent="0.3">
      <c r="A14" s="20" t="s">
        <v>39</v>
      </c>
      <c r="B14" s="15" t="s">
        <v>40</v>
      </c>
      <c r="C14" s="16" t="s">
        <v>20</v>
      </c>
      <c r="D14" s="16" t="s">
        <v>10</v>
      </c>
      <c r="E14" s="17">
        <f>'[1]OCENA WNIOSKÓW'!Q3</f>
        <v>49.666666666666664</v>
      </c>
      <c r="F14" s="17">
        <f>'[1]OCENA WNIOSKÓW'!U3</f>
        <v>12</v>
      </c>
      <c r="G14" s="18">
        <f>'[1]OCENA WNIOSKÓW'!V3</f>
        <v>61.666666666666664</v>
      </c>
    </row>
    <row r="15" spans="1:9" ht="39" customHeight="1" thickBot="1" x14ac:dyDescent="0.35">
      <c r="A15" s="21" t="s">
        <v>41</v>
      </c>
      <c r="B15" s="22" t="s">
        <v>42</v>
      </c>
      <c r="C15" s="23" t="s">
        <v>30</v>
      </c>
      <c r="D15" s="23" t="s">
        <v>10</v>
      </c>
      <c r="E15" s="24">
        <f>'[1]OCENA WNIOSKÓW'!Q12</f>
        <v>48</v>
      </c>
      <c r="F15" s="24">
        <f>'[1]OCENA WNIOSKÓW'!U12</f>
        <v>12</v>
      </c>
      <c r="G15" s="25">
        <f>'[1]OCENA WNIOSKÓW'!V12</f>
        <v>60</v>
      </c>
      <c r="H15" s="29"/>
      <c r="I15" s="30"/>
    </row>
    <row r="16" spans="1:9" ht="39" customHeight="1" thickTop="1" x14ac:dyDescent="0.3">
      <c r="A16" s="26" t="s">
        <v>43</v>
      </c>
      <c r="B16" s="9" t="s">
        <v>44</v>
      </c>
      <c r="C16" s="11" t="s">
        <v>45</v>
      </c>
      <c r="D16" s="11" t="s">
        <v>46</v>
      </c>
      <c r="E16" s="27">
        <f>'[1]OCENA WNIOSKÓW'!Q19</f>
        <v>48.833333333333336</v>
      </c>
      <c r="F16" s="27">
        <f>'[1]OCENA WNIOSKÓW'!U19</f>
        <v>10.5</v>
      </c>
      <c r="G16" s="28">
        <f>'[1]OCENA WNIOSKÓW'!V19</f>
        <v>59.333333333333336</v>
      </c>
    </row>
    <row r="17" spans="1:7" ht="39" customHeight="1" x14ac:dyDescent="0.3">
      <c r="A17" s="20" t="s">
        <v>47</v>
      </c>
      <c r="B17" s="15" t="s">
        <v>40</v>
      </c>
      <c r="C17" s="16" t="s">
        <v>23</v>
      </c>
      <c r="D17" s="16" t="s">
        <v>10</v>
      </c>
      <c r="E17" s="17">
        <f>'[1]OCENA WNIOSKÓW'!Q17</f>
        <v>45.333333333333336</v>
      </c>
      <c r="F17" s="17">
        <f>'[1]OCENA WNIOSKÓW'!U17</f>
        <v>14</v>
      </c>
      <c r="G17" s="18">
        <f>'[1]OCENA WNIOSKÓW'!V17</f>
        <v>59.333333333333336</v>
      </c>
    </row>
    <row r="18" spans="1:7" ht="39" customHeight="1" x14ac:dyDescent="0.3">
      <c r="A18" s="20" t="s">
        <v>48</v>
      </c>
      <c r="B18" s="15" t="s">
        <v>49</v>
      </c>
      <c r="C18" s="16" t="s">
        <v>30</v>
      </c>
      <c r="D18" s="16" t="s">
        <v>10</v>
      </c>
      <c r="E18" s="17">
        <f>'[1]OCENA WNIOSKÓW'!Q9</f>
        <v>46.666666666666664</v>
      </c>
      <c r="F18" s="17">
        <f>'[1]OCENA WNIOSKÓW'!U9</f>
        <v>12</v>
      </c>
      <c r="G18" s="18">
        <f>'[1]OCENA WNIOSKÓW'!V9</f>
        <v>58.666666666666664</v>
      </c>
    </row>
    <row r="19" spans="1:7" ht="39" customHeight="1" x14ac:dyDescent="0.3">
      <c r="A19" s="20" t="s">
        <v>50</v>
      </c>
      <c r="B19" s="15" t="s">
        <v>51</v>
      </c>
      <c r="C19" s="16" t="s">
        <v>9</v>
      </c>
      <c r="D19" s="16" t="s">
        <v>10</v>
      </c>
      <c r="E19" s="17">
        <f>'[1]OCENA WNIOSKÓW'!Q5</f>
        <v>41.833333333333336</v>
      </c>
      <c r="F19" s="17">
        <f>'[1]OCENA WNIOSKÓW'!U5</f>
        <v>16</v>
      </c>
      <c r="G19" s="18">
        <f>'[1]OCENA WNIOSKÓW'!V5</f>
        <v>57.833333333333336</v>
      </c>
    </row>
  </sheetData>
  <hyperlinks>
    <hyperlink ref="A14" location="'1_2025_1'!A1" display="TUTTI.pl 01_2025_1" xr:uid="{B5C4BD69-FDA6-44D6-A896-621D4C20719F}"/>
    <hyperlink ref="A6" location="'2_2025_1'!A1" display="TUTTI.pl 2_2025_1" xr:uid="{3E37DB58-A5D5-44B4-8F15-1BD04F2F5CE4}"/>
    <hyperlink ref="A19" location="'3_2025_1'!A1" display="TUTTI.pl 3_2025_1" xr:uid="{5819ED7C-B170-4989-B9FB-6E635A2D85AA}"/>
    <hyperlink ref="A2" location="'4_2025_1'!A1" display="TUTTI.pl 4_2025_1" xr:uid="{446C95B1-EE79-4282-AF55-24050C26891E}"/>
    <hyperlink ref="A3" location="'5_2025_1'!A1" display="TUTTI.pl 5_2025_1" xr:uid="{5E1B4C7C-700B-488A-AA74-7EC34FF5DEC8}"/>
    <hyperlink ref="A5" location="'6_2025_1'!A1" display="TUTTI.pl 6_2025_1" xr:uid="{09A8EC6E-451D-40E6-8F7D-8F54F3A36970}"/>
    <hyperlink ref="A18" location="'7_2025_1'!A1" display="TUTTI.pl 7_2025_1" xr:uid="{3A2B1D4F-0CE8-441C-BEE5-6956405D5FB2}"/>
    <hyperlink ref="A11" location="'8_2025_1'!A1" display="TUTTI.pl 8_2025_1" xr:uid="{CF3CB40C-2158-451E-B643-CAFBAC2F8D10}"/>
    <hyperlink ref="A9" location="'9_2025_1'!A1" display="TUTTI.pl 9_2025_1" xr:uid="{E27D10B1-DBC2-4BD2-9842-97BA650306DE}"/>
    <hyperlink ref="A15" location="'10_2025_1'!A1" display="TUTTI.pl 10_2025_1" xr:uid="{7BAFA0B6-BDC1-4E5C-B39F-FD903D3675B5}"/>
    <hyperlink ref="A13" location="'11_2025_1'!A1" display="TUTTI.pl 11_2025_1" xr:uid="{FE1370A0-36AF-4936-AB16-C3C42AFB8819}"/>
    <hyperlink ref="A4" location="'12_2025_1'!A1" display="TUTTI.pl 12_2025_1" xr:uid="{12BBC035-10C4-467E-8F2F-32FFE3BA8D2D}"/>
    <hyperlink ref="A10" location="'13_2025_1'!A1" display="TUTTI.pl 13_2025_1" xr:uid="{D2584C2B-D1DF-43C1-8F57-81017B2A3C64}"/>
    <hyperlink ref="A12" location="'14_2025_1'!A1" display="TUTTI.pl 14_2025_1" xr:uid="{DAC3EA0B-A6AA-4536-9E63-6D22AEAA5D92}"/>
    <hyperlink ref="A17" location="'15_2025_1'!A1" display="TUTTI.pl 15_2025_1" xr:uid="{DFFD5154-3972-4DAC-A363-C2A1BC0A4699}"/>
    <hyperlink ref="A7" location="'16_2025_1'!A1" display="TUTTI.pl 16_2025_1" xr:uid="{DB545275-071E-438C-877B-1FE10D69409C}"/>
    <hyperlink ref="A16" location="'17_2025_1'!A1" display="TUTTI.pl 17_2025_1" xr:uid="{94A5A3D9-00BA-45C4-B8E1-4F78AD901D3D}"/>
    <hyperlink ref="A8" location="'18_2025_1'!A1" display="TUTTI.pl 18_2025_1" xr:uid="{4C300D17-9919-4077-9342-F06A9AFAA78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Justyna Luboradzka</dc:creator>
  <cp:lastModifiedBy>Justyna Luboradzka</cp:lastModifiedBy>
  <dcterms:created xsi:type="dcterms:W3CDTF">2025-01-29T10:14:59Z</dcterms:created>
  <dcterms:modified xsi:type="dcterms:W3CDTF">2025-01-29T13:02:10Z</dcterms:modified>
</cp:coreProperties>
</file>