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_jaworska\Documents\TUTTI.PL\2025\"/>
    </mc:Choice>
  </mc:AlternateContent>
  <xr:revisionPtr revIDLastSave="0" documentId="13_ncr:1_{7BD938D1-118F-4808-AB1E-FB9126E85F9E}" xr6:coauthVersionLast="47" xr6:coauthVersionMax="47" xr10:uidLastSave="{00000000-0000-0000-0000-000000000000}"/>
  <bookViews>
    <workbookView xWindow="-108" yWindow="-108" windowWidth="23256" windowHeight="12576" xr2:uid="{441F51A8-CFD6-427B-BCF9-0E18645E137A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2" i="1"/>
  <c r="F2" i="1"/>
  <c r="E2" i="1"/>
</calcChain>
</file>

<file path=xl/sharedStrings.xml><?xml version="1.0" encoding="utf-8"?>
<sst xmlns="http://schemas.openxmlformats.org/spreadsheetml/2006/main" count="59" uniqueCount="48">
  <si>
    <t>numer wniosku</t>
  </si>
  <si>
    <t>kompozytor, utwór</t>
  </si>
  <si>
    <t>nazwa wnioskodawcy</t>
  </si>
  <si>
    <t>nazwa Wydarzenia</t>
  </si>
  <si>
    <t>OCENA WARTOŚCI MERYTORYCZNEJ</t>
  </si>
  <si>
    <t>OCENA OSTATECZNA</t>
  </si>
  <si>
    <t>TUTTI.pl 31_2025_2</t>
  </si>
  <si>
    <t>Kilar, Wojciech - Missa pro pace</t>
  </si>
  <si>
    <t>Państwowa Ogólnokształcąca Szkoła Muzyczna II st. Kraków, ul.Basztowa 6</t>
  </si>
  <si>
    <t>koncert</t>
  </si>
  <si>
    <t>TUTTI.pl 22_2025_2</t>
  </si>
  <si>
    <t>Młynarski, Emil - Koncert skrzypcowy d-moll</t>
  </si>
  <si>
    <t>Stowarzyszenie Muzyki Polskiej</t>
  </si>
  <si>
    <t>TUTTI.pl 24_2025_2</t>
  </si>
  <si>
    <t>Lutosławski, Witold - Uwertura smyczkowa</t>
  </si>
  <si>
    <t>Stowarzyszenie Maxime</t>
  </si>
  <si>
    <t>koncert + dok.</t>
  </si>
  <si>
    <t>TUTTI.pl 29_2025_2</t>
  </si>
  <si>
    <t>Górecki, Mikołaj Piotr - Raj utracony</t>
  </si>
  <si>
    <t>FILHARMONIA ŚLĄSKA im. H. M. Góreckiego</t>
  </si>
  <si>
    <t>CD</t>
  </si>
  <si>
    <t>TUTTI.pl 26_2025_2</t>
  </si>
  <si>
    <t>Maliszewski, Witold - Fantazja kujawska</t>
  </si>
  <si>
    <t>Filharmonia im. M. Karłowicza w Szczecinie</t>
  </si>
  <si>
    <t>TUTTI.pl 27_2025_2</t>
  </si>
  <si>
    <t>Górecki, Mikołaj Piotr - Koncert nr 1 na flet i orkiestrę</t>
  </si>
  <si>
    <t>TUTTI.pl 19_2025_2</t>
  </si>
  <si>
    <t>Kilar, Wojciech - Krzesany</t>
  </si>
  <si>
    <t>Śląski Związek Chórów i Orkiestr</t>
  </si>
  <si>
    <t>koncert+dok.+Internet</t>
  </si>
  <si>
    <t>TUTTI.pl 23_2025_2</t>
  </si>
  <si>
    <t>Górecki, Henryk Mikołaj - Trzy utwory w dawnym stylu</t>
  </si>
  <si>
    <t>TUTTI.pl 28_2025_2</t>
  </si>
  <si>
    <t>Kilar, Wojciech - Koncert fortepianowy nr 2</t>
  </si>
  <si>
    <t>matryca CD</t>
  </si>
  <si>
    <t>TUTTI.pl 30_2025_2</t>
  </si>
  <si>
    <t>Lutosławski, Witold - Koncert na orkiestrę</t>
  </si>
  <si>
    <t>FILHARMONIA NARODOWA</t>
  </si>
  <si>
    <t>2x koncert</t>
  </si>
  <si>
    <t>TUTTI.pl 25_2025_2</t>
  </si>
  <si>
    <t>Lutosławski, Witold - Mała suita</t>
  </si>
  <si>
    <t>TUTTI.pl 20_2025_1A</t>
  </si>
  <si>
    <t>Nowak, Aleksander - Night Transit</t>
  </si>
  <si>
    <t>Związek Kompozytorów Polskich - Oddział w Krakowie</t>
  </si>
  <si>
    <t xml:space="preserve">koncert+Internet </t>
  </si>
  <si>
    <t>TUTTI.pl 21_2025_1A</t>
  </si>
  <si>
    <t>Malinowski, Paweł - [nowy utwór]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</si>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</sst>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wrapText="1"/>
    </xf>
    <xf numFmtId="49" fontId="2" fillId="2" borderId="4" xfId="0" applyNumberFormat="1" applyFont="1" applyFill="1" applyBorder="1" applyAlignment="1">
      <alignment wrapText="1"/>
    </xf>
    <xf numFmtId="2" fontId="3" fillId="3" borderId="5" xfId="0" applyNumberFormat="1" applyFont="1" applyFill="1" applyBorder="1" applyAlignment="1">
      <alignment vertical="top" wrapText="1"/>
    </xf>
    <xf numFmtId="2" fontId="3" fillId="4" borderId="6" xfId="0" applyNumberFormat="1" applyFont="1" applyFill="1" applyBorder="1" applyAlignment="1">
      <alignment vertical="top" wrapText="1"/>
    </xf>
    <xf numFmtId="2" fontId="3" fillId="5" borderId="6" xfId="0" applyNumberFormat="1" applyFont="1" applyFill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2" fontId="0" fillId="0" borderId="8" xfId="0" applyNumberForma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5_2\OCENA%20WNIOSK&#211;W%20TUTTI.pl%202025_2.xlsx" TargetMode="External"/><Relationship Id="rId1" Type="http://schemas.openxmlformats.org/officeDocument/2006/relationships/externalLinkPath" Target="/Users/Justyna_Luboradzka/Documents/BMO/PROJEKTY/TUTTI/Zesp&#243;&#322;%20steruj&#261;cy%202025_2/OCENA%20WNIOSK&#211;W%20TUTTI.pl%20202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Q3">
            <v>55</v>
          </cell>
          <cell r="U3">
            <v>17</v>
          </cell>
          <cell r="V3">
            <v>72</v>
          </cell>
        </row>
        <row r="4">
          <cell r="Q4">
            <v>58.25</v>
          </cell>
          <cell r="U4">
            <v>17</v>
          </cell>
          <cell r="V4">
            <v>75.25</v>
          </cell>
        </row>
        <row r="5">
          <cell r="Q5">
            <v>54.5</v>
          </cell>
          <cell r="U5">
            <v>17</v>
          </cell>
          <cell r="V5">
            <v>71.5</v>
          </cell>
        </row>
        <row r="6">
          <cell r="Q6">
            <v>57.5</v>
          </cell>
          <cell r="U6">
            <v>17</v>
          </cell>
          <cell r="V6">
            <v>74.5</v>
          </cell>
        </row>
        <row r="7">
          <cell r="Q7">
            <v>48.5</v>
          </cell>
          <cell r="U7">
            <v>13.5</v>
          </cell>
          <cell r="V7">
            <v>62</v>
          </cell>
        </row>
        <row r="8">
          <cell r="Q8">
            <v>60.25</v>
          </cell>
          <cell r="U8">
            <v>13.5</v>
          </cell>
          <cell r="V8">
            <v>73.75</v>
          </cell>
        </row>
        <row r="9">
          <cell r="Q9">
            <v>60</v>
          </cell>
          <cell r="U9">
            <v>13</v>
          </cell>
          <cell r="V9">
            <v>73</v>
          </cell>
        </row>
        <row r="10">
          <cell r="Q10">
            <v>53.25</v>
          </cell>
          <cell r="U10">
            <v>13</v>
          </cell>
          <cell r="V10">
            <v>66.25</v>
          </cell>
        </row>
        <row r="11">
          <cell r="Q11">
            <v>61</v>
          </cell>
          <cell r="U11">
            <v>13</v>
          </cell>
          <cell r="V11">
            <v>74</v>
          </cell>
        </row>
        <row r="12">
          <cell r="Q12">
            <v>48.75</v>
          </cell>
          <cell r="U12">
            <v>13.5</v>
          </cell>
          <cell r="V12">
            <v>62.25</v>
          </cell>
        </row>
        <row r="13">
          <cell r="Q13">
            <v>63.75</v>
          </cell>
          <cell r="U13">
            <v>14</v>
          </cell>
          <cell r="V13">
            <v>77.75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5B2F-E0AF-4634-8233-71CA2D41DA4A}">
  <dimension ref="A1:G14"/>
  <sheetViews>
    <sheetView tabSelected="1" workbookViewId="0">
      <selection activeCell="C14" sqref="C14"/>
    </sheetView>
  </sheetViews>
  <sheetFormatPr defaultColWidth="15.88671875" defaultRowHeight="54" customHeight="1" x14ac:dyDescent="0.3"/>
  <cols>
    <col min="1" max="1" width="19.33203125" customWidth="1"/>
    <col min="2" max="2" width="24.44140625" customWidth="1"/>
    <col min="3" max="3" width="20.88671875" customWidth="1"/>
    <col min="5" max="5" width="12.5546875" customWidth="1"/>
    <col min="6" max="6" width="12.21875" customWidth="1"/>
    <col min="7" max="7" width="12.88671875" customWidth="1"/>
  </cols>
  <sheetData>
    <row r="1" spans="1:7" ht="54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47</v>
      </c>
      <c r="G1" s="7" t="s">
        <v>5</v>
      </c>
    </row>
    <row r="2" spans="1:7" ht="54" customHeight="1" x14ac:dyDescent="0.3">
      <c r="A2" s="20" t="s">
        <v>6</v>
      </c>
      <c r="B2" s="19" t="s">
        <v>7</v>
      </c>
      <c r="C2" s="8" t="s">
        <v>8</v>
      </c>
      <c r="D2" s="9" t="s">
        <v>9</v>
      </c>
      <c r="E2" s="10">
        <f>'[1]OCENA WNIOSKÓW'!Q13</f>
        <v>63.75</v>
      </c>
      <c r="F2" s="10">
        <f>'[1]OCENA WNIOSKÓW'!U13</f>
        <v>14</v>
      </c>
      <c r="G2" s="11">
        <f>'[1]OCENA WNIOSKÓW'!V13</f>
        <v>77.75</v>
      </c>
    </row>
    <row r="3" spans="1:7" ht="54" customHeight="1" x14ac:dyDescent="0.3">
      <c r="A3" s="20" t="s">
        <v>41</v>
      </c>
      <c r="B3" s="18" t="s">
        <v>42</v>
      </c>
      <c r="C3" s="9" t="s">
        <v>43</v>
      </c>
      <c r="D3" s="13" t="s">
        <v>44</v>
      </c>
      <c r="E3" s="14">
        <v>62.25</v>
      </c>
      <c r="F3" s="14">
        <v>11</v>
      </c>
      <c r="G3" s="15">
        <v>76.25</v>
      </c>
    </row>
    <row r="4" spans="1:7" ht="54" customHeight="1" x14ac:dyDescent="0.3">
      <c r="A4" s="20" t="s">
        <v>45</v>
      </c>
      <c r="B4" s="12" t="s">
        <v>46</v>
      </c>
      <c r="C4" s="13" t="s">
        <v>43</v>
      </c>
      <c r="D4" s="13" t="s">
        <v>44</v>
      </c>
      <c r="E4" s="14">
        <v>62.25</v>
      </c>
      <c r="F4" s="14">
        <v>11</v>
      </c>
      <c r="G4" s="15">
        <v>76.25</v>
      </c>
    </row>
    <row r="5" spans="1:7" ht="54" customHeight="1" x14ac:dyDescent="0.3">
      <c r="A5" s="20" t="s">
        <v>10</v>
      </c>
      <c r="B5" s="12" t="s">
        <v>11</v>
      </c>
      <c r="C5" s="13" t="s">
        <v>12</v>
      </c>
      <c r="D5" s="13" t="s">
        <v>9</v>
      </c>
      <c r="E5" s="14">
        <f>'[1]OCENA WNIOSKÓW'!Q4</f>
        <v>58.25</v>
      </c>
      <c r="F5" s="14">
        <f>'[1]OCENA WNIOSKÓW'!U4</f>
        <v>17</v>
      </c>
      <c r="G5" s="15">
        <f>'[1]OCENA WNIOSKÓW'!V4</f>
        <v>75.25</v>
      </c>
    </row>
    <row r="6" spans="1:7" ht="54" customHeight="1" x14ac:dyDescent="0.3">
      <c r="A6" s="20" t="s">
        <v>13</v>
      </c>
      <c r="B6" s="12" t="s">
        <v>14</v>
      </c>
      <c r="C6" s="13" t="s">
        <v>15</v>
      </c>
      <c r="D6" s="13" t="s">
        <v>16</v>
      </c>
      <c r="E6" s="14">
        <f>'[1]OCENA WNIOSKÓW'!Q6</f>
        <v>57.5</v>
      </c>
      <c r="F6" s="14">
        <f>'[1]OCENA WNIOSKÓW'!U6</f>
        <v>17</v>
      </c>
      <c r="G6" s="15">
        <f>'[1]OCENA WNIOSKÓW'!V6</f>
        <v>74.5</v>
      </c>
    </row>
    <row r="7" spans="1:7" ht="54" customHeight="1" x14ac:dyDescent="0.3">
      <c r="A7" s="20" t="s">
        <v>17</v>
      </c>
      <c r="B7" s="12" t="s">
        <v>18</v>
      </c>
      <c r="C7" s="13" t="s">
        <v>19</v>
      </c>
      <c r="D7" s="13" t="s">
        <v>20</v>
      </c>
      <c r="E7" s="14">
        <f>'[1]OCENA WNIOSKÓW'!Q11</f>
        <v>61</v>
      </c>
      <c r="F7" s="14">
        <f>'[1]OCENA WNIOSKÓW'!U11</f>
        <v>13</v>
      </c>
      <c r="G7" s="15">
        <f>'[1]OCENA WNIOSKÓW'!V11</f>
        <v>74</v>
      </c>
    </row>
    <row r="8" spans="1:7" ht="54" customHeight="1" x14ac:dyDescent="0.3">
      <c r="A8" s="20" t="s">
        <v>21</v>
      </c>
      <c r="B8" s="12" t="s">
        <v>22</v>
      </c>
      <c r="C8" s="13" t="s">
        <v>23</v>
      </c>
      <c r="D8" s="13" t="s">
        <v>9</v>
      </c>
      <c r="E8" s="14">
        <f>'[1]OCENA WNIOSKÓW'!Q8</f>
        <v>60.25</v>
      </c>
      <c r="F8" s="14">
        <f>'[1]OCENA WNIOSKÓW'!U8</f>
        <v>13.5</v>
      </c>
      <c r="G8" s="15">
        <f>'[1]OCENA WNIOSKÓW'!V8</f>
        <v>73.75</v>
      </c>
    </row>
    <row r="9" spans="1:7" ht="54" customHeight="1" x14ac:dyDescent="0.3">
      <c r="A9" s="20" t="s">
        <v>24</v>
      </c>
      <c r="B9" s="12" t="s">
        <v>25</v>
      </c>
      <c r="C9" s="13" t="s">
        <v>19</v>
      </c>
      <c r="D9" s="13" t="s">
        <v>20</v>
      </c>
      <c r="E9" s="14">
        <f>'[1]OCENA WNIOSKÓW'!Q9</f>
        <v>60</v>
      </c>
      <c r="F9" s="14">
        <f>'[1]OCENA WNIOSKÓW'!U9</f>
        <v>13</v>
      </c>
      <c r="G9" s="15">
        <f>'[1]OCENA WNIOSKÓW'!V9</f>
        <v>73</v>
      </c>
    </row>
    <row r="10" spans="1:7" ht="54" customHeight="1" x14ac:dyDescent="0.3">
      <c r="A10" s="20" t="s">
        <v>26</v>
      </c>
      <c r="B10" s="16" t="s">
        <v>27</v>
      </c>
      <c r="C10" s="13" t="s">
        <v>28</v>
      </c>
      <c r="D10" s="17" t="s">
        <v>29</v>
      </c>
      <c r="E10" s="14">
        <f>'[1]OCENA WNIOSKÓW'!Q3</f>
        <v>55</v>
      </c>
      <c r="F10" s="14">
        <f>'[1]OCENA WNIOSKÓW'!U3</f>
        <v>17</v>
      </c>
      <c r="G10" s="15">
        <f>'[1]OCENA WNIOSKÓW'!V3</f>
        <v>72</v>
      </c>
    </row>
    <row r="11" spans="1:7" ht="54" customHeight="1" x14ac:dyDescent="0.3">
      <c r="A11" s="20" t="s">
        <v>30</v>
      </c>
      <c r="B11" s="12" t="s">
        <v>31</v>
      </c>
      <c r="C11" s="13" t="s">
        <v>15</v>
      </c>
      <c r="D11" s="13" t="s">
        <v>16</v>
      </c>
      <c r="E11" s="14">
        <f>'[1]OCENA WNIOSKÓW'!Q5</f>
        <v>54.5</v>
      </c>
      <c r="F11" s="14">
        <f>'[1]OCENA WNIOSKÓW'!U5</f>
        <v>17</v>
      </c>
      <c r="G11" s="15">
        <f>'[1]OCENA WNIOSKÓW'!V5</f>
        <v>71.5</v>
      </c>
    </row>
    <row r="12" spans="1:7" ht="54" customHeight="1" x14ac:dyDescent="0.3">
      <c r="A12" s="20" t="s">
        <v>32</v>
      </c>
      <c r="B12" s="12" t="s">
        <v>33</v>
      </c>
      <c r="C12" s="13" t="s">
        <v>19</v>
      </c>
      <c r="D12" s="13" t="s">
        <v>34</v>
      </c>
      <c r="E12" s="14">
        <f>'[1]OCENA WNIOSKÓW'!Q10</f>
        <v>53.25</v>
      </c>
      <c r="F12" s="14">
        <f>'[1]OCENA WNIOSKÓW'!U10</f>
        <v>13</v>
      </c>
      <c r="G12" s="15">
        <f>'[1]OCENA WNIOSKÓW'!V10</f>
        <v>66.25</v>
      </c>
    </row>
    <row r="13" spans="1:7" ht="54" customHeight="1" x14ac:dyDescent="0.3">
      <c r="A13" s="20" t="s">
        <v>35</v>
      </c>
      <c r="B13" s="12" t="s">
        <v>36</v>
      </c>
      <c r="C13" s="13" t="s">
        <v>37</v>
      </c>
      <c r="D13" s="13" t="s">
        <v>38</v>
      </c>
      <c r="E13" s="14">
        <f>'[1]OCENA WNIOSKÓW'!Q12</f>
        <v>48.75</v>
      </c>
      <c r="F13" s="14">
        <f>'[1]OCENA WNIOSKÓW'!U12</f>
        <v>13.5</v>
      </c>
      <c r="G13" s="15">
        <f>'[1]OCENA WNIOSKÓW'!V12</f>
        <v>62.25</v>
      </c>
    </row>
    <row r="14" spans="1:7" ht="54" customHeight="1" x14ac:dyDescent="0.3">
      <c r="A14" s="20" t="s">
        <v>39</v>
      </c>
      <c r="B14" s="12" t="s">
        <v>40</v>
      </c>
      <c r="C14" s="13" t="s">
        <v>23</v>
      </c>
      <c r="D14" s="13" t="s">
        <v>16</v>
      </c>
      <c r="E14" s="14">
        <f>'[1]OCENA WNIOSKÓW'!Q7</f>
        <v>48.5</v>
      </c>
      <c r="F14" s="14">
        <f>'[1]OCENA WNIOSKÓW'!U7</f>
        <v>13.5</v>
      </c>
      <c r="G14" s="15">
        <f>'[1]OCENA WNIOSKÓW'!V7</f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Magdalena Jaworska</cp:lastModifiedBy>
  <dcterms:created xsi:type="dcterms:W3CDTF">2025-05-08T08:52:18Z</dcterms:created>
  <dcterms:modified xsi:type="dcterms:W3CDTF">2025-05-09T14:31:40Z</dcterms:modified>
</cp:coreProperties>
</file>