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styna_Luboradzka\Documents\BMO\PROJEKTY\TUTTI\Zespół sterujący 2025_4\"/>
    </mc:Choice>
  </mc:AlternateContent>
  <xr:revisionPtr revIDLastSave="0" documentId="8_{B681A81F-597B-4E07-9FEC-9765971098F1}" xr6:coauthVersionLast="47" xr6:coauthVersionMax="47" xr10:uidLastSave="{00000000-0000-0000-0000-000000000000}"/>
  <bookViews>
    <workbookView xWindow="768" yWindow="768" windowWidth="26688" windowHeight="11940" xr2:uid="{EAABE3D0-8003-4772-832B-750BA0A46661}"/>
  </bookViews>
  <sheets>
    <sheet name="Arkusz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F22" i="1"/>
  <c r="E22" i="1"/>
  <c r="G21" i="1"/>
  <c r="F21" i="1"/>
  <c r="E21" i="1"/>
  <c r="G20" i="1"/>
  <c r="F20" i="1"/>
  <c r="E20" i="1"/>
  <c r="G19" i="1"/>
  <c r="F19" i="1"/>
  <c r="E19" i="1"/>
  <c r="G18" i="1"/>
  <c r="F18" i="1"/>
  <c r="E18" i="1"/>
  <c r="G17" i="1"/>
  <c r="F17" i="1"/>
  <c r="E17" i="1"/>
  <c r="G16" i="1"/>
  <c r="F16" i="1"/>
  <c r="E16" i="1"/>
  <c r="G15" i="1"/>
  <c r="F15" i="1"/>
  <c r="E15" i="1"/>
  <c r="G14" i="1"/>
  <c r="F14" i="1"/>
  <c r="E14" i="1"/>
  <c r="G13" i="1"/>
  <c r="F13" i="1"/>
  <c r="E13" i="1"/>
  <c r="G12" i="1"/>
  <c r="F12" i="1"/>
  <c r="E12" i="1"/>
  <c r="G11" i="1"/>
  <c r="F11" i="1"/>
  <c r="E11" i="1"/>
  <c r="G10" i="1"/>
  <c r="F10" i="1"/>
  <c r="E10" i="1"/>
  <c r="G9" i="1"/>
  <c r="F9" i="1"/>
  <c r="E9" i="1"/>
  <c r="G8" i="1"/>
  <c r="F8" i="1"/>
  <c r="E8" i="1"/>
  <c r="G7" i="1"/>
  <c r="F7" i="1"/>
  <c r="E7" i="1"/>
  <c r="G6" i="1"/>
  <c r="F6" i="1"/>
  <c r="E6" i="1"/>
  <c r="G5" i="1"/>
  <c r="F5" i="1"/>
  <c r="E5" i="1"/>
  <c r="G4" i="1"/>
  <c r="F4" i="1"/>
  <c r="E4" i="1"/>
  <c r="G3" i="1"/>
  <c r="F3" i="1"/>
  <c r="E3" i="1"/>
  <c r="G2" i="1"/>
  <c r="F2" i="1"/>
  <c r="E2" i="1"/>
</calcChain>
</file>

<file path=xl/sharedStrings.xml><?xml version="1.0" encoding="utf-8"?>
<sst xmlns="http://schemas.openxmlformats.org/spreadsheetml/2006/main" count="97" uniqueCount="63">
  <si>
    <t>numer wniosku</t>
  </si>
  <si>
    <t>kompozytor, utwór</t>
  </si>
  <si>
    <t>nazwa wnioskodawcy</t>
  </si>
  <si>
    <t>nazwa Wydarzenia</t>
  </si>
  <si>
    <t>OCENA WARTOŚCI MERYTORYCZNEJ</t>
  </si>
  <si>
    <t>OCENA WARTOŚCI FORMALNEJ</t>
  </si>
  <si>
    <t>OCENA OSTATECZNA</t>
  </si>
  <si>
    <t>TUTTI.pl 62_2025_4</t>
  </si>
  <si>
    <t>Pstrokońska-Nawratil,Grażyna - Concha. Pamięć morza</t>
  </si>
  <si>
    <t>koncert+dok.AV</t>
  </si>
  <si>
    <t>TUTTI.pl 69_2025_4</t>
  </si>
  <si>
    <t>Kisielewski, Stefan - Polka baletowa</t>
  </si>
  <si>
    <t>Orkiestra Symfoniczna im. Karola Namysłowskiego</t>
  </si>
  <si>
    <t>koncert</t>
  </si>
  <si>
    <t>TUTTI.pl 68_2025_4</t>
  </si>
  <si>
    <t>Kisielewski, Stefan - Mała uwertura</t>
  </si>
  <si>
    <t>TUTTI.pl 75_2025_4</t>
  </si>
  <si>
    <t>Karłowicz, Mieczysław - Stanisław i Anna Oświecimowie [edycja źródłowa]</t>
  </si>
  <si>
    <t>Stowarzyszenie Muzyki Polskiej</t>
  </si>
  <si>
    <t>TUTTI.pl 70_2025_4</t>
  </si>
  <si>
    <t>Kisielewski, Stefan - Koncert na orkiestrę kameralną</t>
  </si>
  <si>
    <t>TUTTI.pl 72_2025_4</t>
  </si>
  <si>
    <t>Karłowicz, Mieczysław - Epizod na maskaradzie [edycja źródłowa]</t>
  </si>
  <si>
    <t>TUTTI.pl 74_2025_4</t>
  </si>
  <si>
    <t>Karłowicz, Mieczysław - Smutna opowieść [edycja źródłowa]</t>
  </si>
  <si>
    <t>TUTTI.pl 63_2025_4</t>
  </si>
  <si>
    <t>nagranie-sprzedaż plików</t>
  </si>
  <si>
    <t>TUTTI.pl 71_2025_4</t>
  </si>
  <si>
    <t>Wiechowicz, Stanisław - Kasia</t>
  </si>
  <si>
    <t>TUTTI.pl 73_2025_4</t>
  </si>
  <si>
    <t>Karłowicz, Mieczysław - Koncert skrzypcowy A-dur [edycja źródłowa]</t>
  </si>
  <si>
    <t>TUTTI.pl 67_2025_4</t>
  </si>
  <si>
    <t>Polska Orkiestra Sinfonia Iuventus</t>
  </si>
  <si>
    <t>koncert+dok.</t>
  </si>
  <si>
    <t>TUTTI.pl 76_2025_4</t>
  </si>
  <si>
    <t>Szałowski, Antoni - Uwertura</t>
  </si>
  <si>
    <t>FILHARMONIA ŚLĄSKA im. H. M. Góreckiego</t>
  </si>
  <si>
    <t>TUTTI.pl 61_2025_4</t>
  </si>
  <si>
    <t>Kilar,Wojciech - Koncert fortepianowy nr 2</t>
  </si>
  <si>
    <t>Polska Filharmonia Bałtycka im. F. Chopina</t>
  </si>
  <si>
    <t>TUTTI.pl 59_2025_4</t>
  </si>
  <si>
    <t>Lutosławski,Witold - Koncert na fortepian i orkiestrę</t>
  </si>
  <si>
    <t>TUTTI.pl 65_2025_4</t>
  </si>
  <si>
    <t>Bacewicz,Grażyna - Koncert na orkiestrę smyczkową</t>
  </si>
  <si>
    <t>Radomska Orkiestra Kameralna</t>
  </si>
  <si>
    <t>koncert x5</t>
  </si>
  <si>
    <t>TUTTI.pl 66_2025_4</t>
  </si>
  <si>
    <t>Karłowicz,Mieczysław - Symfonia e-moll 'Odrodzenie' [edycja źródłowa]</t>
  </si>
  <si>
    <t>Polska Filharmonia 'Sinfonia Baltica'</t>
  </si>
  <si>
    <t>TUTTI.pl 60_2025_4</t>
  </si>
  <si>
    <t>Lutosławski,Witold - Koncert na wiolonczelę i orkiestrę</t>
  </si>
  <si>
    <t>TUTTI.pl 64_2025_4</t>
  </si>
  <si>
    <t>Lutosławski,Witold - Uwertura smyczkowa</t>
  </si>
  <si>
    <t>TUTTI.pl 77_2025_4</t>
  </si>
  <si>
    <t>Statkowski, Roman - Maria: Polonez na chór i orkiestrę</t>
  </si>
  <si>
    <t>TUTTI.pl 78_2025_4</t>
  </si>
  <si>
    <t>Lutosławski, Witold - Uwertura smyczkowa</t>
  </si>
  <si>
    <t>TUTTI.pl 79_2025_4</t>
  </si>
  <si>
    <t>Kurpiński, Karol - Zabobon czyli Krakowiacy i górale: uwertura</t>
  </si>
  <si>
    <t>Orkiestra Stołecznego Królewskiego Miasta Krakowa Sinfonietta Cracovia</t>
  </si>
  <si>
    <r>
      <t xml:space="preserve">ze względu na limit </t>
    </r>
    <r>
      <rPr>
        <b/>
        <sz val="11"/>
        <color rgb="FFC00000"/>
        <rFont val="Calibri"/>
        <family val="2"/>
        <charset val="238"/>
        <scheme val="minor"/>
      </rPr>
      <t>jedno wykonanie</t>
    </r>
    <r>
      <rPr>
        <sz val="11"/>
        <color rgb="FFC00000"/>
        <rFont val="Calibri"/>
        <family val="2"/>
        <charset val="238"/>
        <scheme val="minor"/>
      </rPr>
      <t xml:space="preserve"> otrzymuje rabat TUTTI.pl</t>
    </r>
  </si>
  <si>
    <t>koncert x2</t>
  </si>
  <si>
    <t>BEZ RABATU - ze względu na kwotowy limit dla jednego beneficjenta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</si>
</sst>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u/>
      <sz val="11"/>
      <color theme="2" tint="-0.499984740745262"/>
      <name val="Calibri"/>
      <family val="2"/>
      <charset val="238"/>
      <scheme val="minor"/>
    </font>
    <font>
      <sz val="11"/>
      <color theme="2" tint="-0.499984740745262"/>
      <name val="Calibri"/>
      <family val="2"/>
      <charset val="238"/>
      <scheme val="minor"/>
    </font>
    <font>
      <b/>
      <sz val="11"/>
      <color theme="2" tint="-0.499984740745262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64"/>
      </right>
      <top style="thin">
        <color indexed="8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49" fontId="3" fillId="2" borderId="1" xfId="0" applyNumberFormat="1" applyFont="1" applyFill="1" applyBorder="1" applyAlignment="1">
      <alignment wrapText="1"/>
    </xf>
    <xf numFmtId="49" fontId="3" fillId="2" borderId="2" xfId="0" applyNumberFormat="1" applyFont="1" applyFill="1" applyBorder="1" applyAlignment="1">
      <alignment wrapText="1"/>
    </xf>
    <xf numFmtId="49" fontId="3" fillId="2" borderId="3" xfId="0" applyNumberFormat="1" applyFont="1" applyFill="1" applyBorder="1" applyAlignment="1">
      <alignment wrapText="1"/>
    </xf>
    <xf numFmtId="49" fontId="3" fillId="2" borderId="4" xfId="0" applyNumberFormat="1" applyFont="1" applyFill="1" applyBorder="1" applyAlignment="1">
      <alignment wrapText="1"/>
    </xf>
    <xf numFmtId="2" fontId="4" fillId="3" borderId="5" xfId="0" applyNumberFormat="1" applyFont="1" applyFill="1" applyBorder="1" applyAlignment="1">
      <alignment vertical="top" wrapText="1"/>
    </xf>
    <xf numFmtId="2" fontId="4" fillId="4" borderId="6" xfId="0" applyNumberFormat="1" applyFont="1" applyFill="1" applyBorder="1" applyAlignment="1">
      <alignment vertical="top" wrapText="1"/>
    </xf>
    <xf numFmtId="2" fontId="4" fillId="5" borderId="6" xfId="0" applyNumberFormat="1" applyFont="1" applyFill="1" applyBorder="1" applyAlignment="1">
      <alignment vertical="top" wrapText="1"/>
    </xf>
    <xf numFmtId="0" fontId="2" fillId="0" borderId="1" xfId="1" applyBorder="1"/>
    <xf numFmtId="0" fontId="5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2" fontId="0" fillId="0" borderId="7" xfId="0" applyNumberFormat="1" applyBorder="1" applyAlignment="1">
      <alignment vertical="center"/>
    </xf>
    <xf numFmtId="2" fontId="1" fillId="0" borderId="7" xfId="0" applyNumberFormat="1" applyFont="1" applyBorder="1" applyAlignment="1">
      <alignment vertical="center"/>
    </xf>
    <xf numFmtId="2" fontId="0" fillId="0" borderId="1" xfId="0" applyNumberForma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6" fillId="0" borderId="1" xfId="1" applyFont="1" applyBorder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2" fontId="7" fillId="0" borderId="1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ustyna_Luboradzka\Documents\BMO\PROJEKTY\TUTTI\Zesp&#243;&#322;%20steruj&#261;cy%202025_4\OCENA%20WNIOSK&#211;W%20TUTTI.pl%202025_4_po%20spotkaniu.xlsx" TargetMode="External"/><Relationship Id="rId1" Type="http://schemas.openxmlformats.org/officeDocument/2006/relationships/externalLinkPath" Target="OCENA%20WNIOSK&#211;W%20TUTTI.pl%202025_4_po%20spotkani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CENA WNIOSKÓW"/>
      <sheetName val="LISTA"/>
      <sheetName val="LISTA Z KWOTAMI"/>
    </sheetNames>
    <sheetDataSet>
      <sheetData sheetId="0">
        <row r="3">
          <cell r="Q3">
            <v>53</v>
          </cell>
          <cell r="U3">
            <v>13</v>
          </cell>
          <cell r="V3">
            <v>66</v>
          </cell>
        </row>
        <row r="4">
          <cell r="Q4">
            <v>50.5</v>
          </cell>
          <cell r="U4">
            <v>13</v>
          </cell>
          <cell r="V4">
            <v>63.5</v>
          </cell>
        </row>
        <row r="5">
          <cell r="Q5">
            <v>53</v>
          </cell>
          <cell r="U5">
            <v>13</v>
          </cell>
          <cell r="V5">
            <v>66</v>
          </cell>
        </row>
        <row r="6">
          <cell r="Q6">
            <v>63.75</v>
          </cell>
          <cell r="U6">
            <v>12</v>
          </cell>
          <cell r="V6">
            <v>75.75</v>
          </cell>
        </row>
        <row r="7">
          <cell r="Q7">
            <v>59.5</v>
          </cell>
          <cell r="U7">
            <v>12</v>
          </cell>
          <cell r="V7">
            <v>71.5</v>
          </cell>
        </row>
        <row r="8">
          <cell r="Q8">
            <v>51</v>
          </cell>
          <cell r="U8">
            <v>12</v>
          </cell>
          <cell r="V8">
            <v>63</v>
          </cell>
        </row>
        <row r="9">
          <cell r="Q9">
            <v>53.5</v>
          </cell>
          <cell r="U9">
            <v>12</v>
          </cell>
          <cell r="V9">
            <v>65.5</v>
          </cell>
        </row>
        <row r="10">
          <cell r="Q10">
            <v>52.25</v>
          </cell>
          <cell r="U10">
            <v>13</v>
          </cell>
          <cell r="V10">
            <v>65.25</v>
          </cell>
        </row>
        <row r="11">
          <cell r="Q11">
            <v>55.75</v>
          </cell>
          <cell r="U11">
            <v>13</v>
          </cell>
          <cell r="V11">
            <v>68.75</v>
          </cell>
        </row>
        <row r="12">
          <cell r="Q12">
            <v>62</v>
          </cell>
          <cell r="U12">
            <v>11</v>
          </cell>
          <cell r="V12">
            <v>73</v>
          </cell>
        </row>
        <row r="13">
          <cell r="Q13">
            <v>62.333333333333336</v>
          </cell>
          <cell r="U13">
            <v>11</v>
          </cell>
          <cell r="V13">
            <v>73.333333333333343</v>
          </cell>
        </row>
        <row r="14">
          <cell r="Q14">
            <v>61.5</v>
          </cell>
          <cell r="U14">
            <v>11</v>
          </cell>
          <cell r="V14">
            <v>72.5</v>
          </cell>
        </row>
        <row r="15">
          <cell r="Q15">
            <v>60.25</v>
          </cell>
          <cell r="U15">
            <v>11</v>
          </cell>
          <cell r="V15">
            <v>71.25</v>
          </cell>
        </row>
        <row r="16">
          <cell r="Q16">
            <v>57.25</v>
          </cell>
          <cell r="U16">
            <v>15</v>
          </cell>
          <cell r="V16">
            <v>72.25</v>
          </cell>
        </row>
        <row r="17">
          <cell r="Q17">
            <v>54</v>
          </cell>
          <cell r="U17">
            <v>15</v>
          </cell>
          <cell r="V17">
            <v>69</v>
          </cell>
        </row>
        <row r="18">
          <cell r="Q18">
            <v>57.25</v>
          </cell>
          <cell r="U18">
            <v>15</v>
          </cell>
          <cell r="V18">
            <v>72.25</v>
          </cell>
        </row>
        <row r="19">
          <cell r="Q19">
            <v>57.75</v>
          </cell>
          <cell r="U19">
            <v>15</v>
          </cell>
          <cell r="V19">
            <v>72.75</v>
          </cell>
        </row>
        <row r="20">
          <cell r="Q20">
            <v>55</v>
          </cell>
          <cell r="U20">
            <v>13</v>
          </cell>
          <cell r="V20">
            <v>68</v>
          </cell>
        </row>
        <row r="21">
          <cell r="Q21">
            <v>49.75</v>
          </cell>
          <cell r="U21">
            <v>13</v>
          </cell>
          <cell r="V21">
            <v>62.75</v>
          </cell>
        </row>
        <row r="22">
          <cell r="Q22">
            <v>48</v>
          </cell>
          <cell r="U22">
            <v>13</v>
          </cell>
          <cell r="V22">
            <v>61</v>
          </cell>
        </row>
        <row r="23">
          <cell r="Q23">
            <v>48</v>
          </cell>
          <cell r="U23">
            <v>13</v>
          </cell>
          <cell r="V23">
            <v>61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3B42B-FB2E-4788-A6A1-7A1773A06D8E}">
  <dimension ref="A1:H22"/>
  <sheetViews>
    <sheetView tabSelected="1" topLeftCell="A16" workbookViewId="0">
      <selection activeCell="J21" sqref="J21"/>
    </sheetView>
  </sheetViews>
  <sheetFormatPr defaultColWidth="15.109375" defaultRowHeight="51.6" customHeight="1" x14ac:dyDescent="0.3"/>
  <cols>
    <col min="2" max="2" width="21" customWidth="1"/>
    <col min="3" max="3" width="21.33203125" customWidth="1"/>
    <col min="5" max="5" width="9.44140625" customWidth="1"/>
    <col min="6" max="6" width="8.109375" customWidth="1"/>
    <col min="7" max="7" width="8.77734375" customWidth="1"/>
  </cols>
  <sheetData>
    <row r="1" spans="1:8" ht="51.6" customHeight="1" thickBot="1" x14ac:dyDescent="0.3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</row>
    <row r="2" spans="1:8" ht="51.6" customHeight="1" x14ac:dyDescent="0.3">
      <c r="A2" s="8" t="s">
        <v>7</v>
      </c>
      <c r="B2" s="9" t="s">
        <v>8</v>
      </c>
      <c r="C2" s="10" t="s">
        <v>59</v>
      </c>
      <c r="D2" s="10" t="s">
        <v>9</v>
      </c>
      <c r="E2" s="11">
        <f>'[1]OCENA WNIOSKÓW'!Q6</f>
        <v>63.75</v>
      </c>
      <c r="F2" s="11">
        <f>'[1]OCENA WNIOSKÓW'!U6</f>
        <v>12</v>
      </c>
      <c r="G2" s="12">
        <f>'[1]OCENA WNIOSKÓW'!V6</f>
        <v>75.75</v>
      </c>
    </row>
    <row r="3" spans="1:8" ht="51.6" customHeight="1" x14ac:dyDescent="0.3">
      <c r="A3" s="8" t="s">
        <v>10</v>
      </c>
      <c r="B3" s="9" t="s">
        <v>11</v>
      </c>
      <c r="C3" s="10" t="s">
        <v>12</v>
      </c>
      <c r="D3" s="10" t="s">
        <v>61</v>
      </c>
      <c r="E3" s="13">
        <f>'[1]OCENA WNIOSKÓW'!Q13</f>
        <v>62.333333333333336</v>
      </c>
      <c r="F3" s="13">
        <f>'[1]OCENA WNIOSKÓW'!U13</f>
        <v>11</v>
      </c>
      <c r="G3" s="14">
        <f>'[1]OCENA WNIOSKÓW'!V13</f>
        <v>73.333333333333343</v>
      </c>
      <c r="H3" s="21" t="s">
        <v>60</v>
      </c>
    </row>
    <row r="4" spans="1:8" ht="51.6" customHeight="1" x14ac:dyDescent="0.3">
      <c r="A4" s="8" t="s">
        <v>14</v>
      </c>
      <c r="B4" s="9" t="s">
        <v>15</v>
      </c>
      <c r="C4" s="10" t="s">
        <v>12</v>
      </c>
      <c r="D4" s="10" t="s">
        <v>61</v>
      </c>
      <c r="E4" s="13">
        <f>'[1]OCENA WNIOSKÓW'!Q12</f>
        <v>62</v>
      </c>
      <c r="F4" s="13">
        <f>'[1]OCENA WNIOSKÓW'!U12</f>
        <v>11</v>
      </c>
      <c r="G4" s="14">
        <f>'[1]OCENA WNIOSKÓW'!V12</f>
        <v>73</v>
      </c>
      <c r="H4" s="21" t="s">
        <v>60</v>
      </c>
    </row>
    <row r="5" spans="1:8" ht="51.6" customHeight="1" x14ac:dyDescent="0.3">
      <c r="A5" s="8" t="s">
        <v>16</v>
      </c>
      <c r="B5" s="9" t="s">
        <v>17</v>
      </c>
      <c r="C5" s="10" t="s">
        <v>18</v>
      </c>
      <c r="D5" s="10" t="s">
        <v>13</v>
      </c>
      <c r="E5" s="13">
        <f>'[1]OCENA WNIOSKÓW'!Q19</f>
        <v>57.75</v>
      </c>
      <c r="F5" s="13">
        <f>'[1]OCENA WNIOSKÓW'!U19</f>
        <v>15</v>
      </c>
      <c r="G5" s="14">
        <f>'[1]OCENA WNIOSKÓW'!V19</f>
        <v>72.75</v>
      </c>
    </row>
    <row r="6" spans="1:8" ht="51.6" customHeight="1" x14ac:dyDescent="0.3">
      <c r="A6" s="8" t="s">
        <v>19</v>
      </c>
      <c r="B6" s="9" t="s">
        <v>20</v>
      </c>
      <c r="C6" s="10" t="s">
        <v>12</v>
      </c>
      <c r="D6" s="10" t="s">
        <v>61</v>
      </c>
      <c r="E6" s="13">
        <f>'[1]OCENA WNIOSKÓW'!Q14</f>
        <v>61.5</v>
      </c>
      <c r="F6" s="13">
        <f>'[1]OCENA WNIOSKÓW'!U14</f>
        <v>11</v>
      </c>
      <c r="G6" s="14">
        <f>'[1]OCENA WNIOSKÓW'!V14</f>
        <v>72.5</v>
      </c>
      <c r="H6" s="21" t="s">
        <v>60</v>
      </c>
    </row>
    <row r="7" spans="1:8" ht="51.6" customHeight="1" x14ac:dyDescent="0.3">
      <c r="A7" s="8" t="s">
        <v>21</v>
      </c>
      <c r="B7" s="9" t="s">
        <v>22</v>
      </c>
      <c r="C7" s="10" t="s">
        <v>18</v>
      </c>
      <c r="D7" s="10" t="s">
        <v>13</v>
      </c>
      <c r="E7" s="13">
        <f>'[1]OCENA WNIOSKÓW'!Q16</f>
        <v>57.25</v>
      </c>
      <c r="F7" s="13">
        <f>'[1]OCENA WNIOSKÓW'!U16</f>
        <v>15</v>
      </c>
      <c r="G7" s="14">
        <f>'[1]OCENA WNIOSKÓW'!V16</f>
        <v>72.25</v>
      </c>
    </row>
    <row r="8" spans="1:8" ht="51.6" customHeight="1" x14ac:dyDescent="0.3">
      <c r="A8" s="8" t="s">
        <v>23</v>
      </c>
      <c r="B8" s="9" t="s">
        <v>24</v>
      </c>
      <c r="C8" s="10" t="s">
        <v>18</v>
      </c>
      <c r="D8" s="10" t="s">
        <v>13</v>
      </c>
      <c r="E8" s="13">
        <f>'[1]OCENA WNIOSKÓW'!Q18</f>
        <v>57.25</v>
      </c>
      <c r="F8" s="13">
        <f>'[1]OCENA WNIOSKÓW'!U18</f>
        <v>15</v>
      </c>
      <c r="G8" s="14">
        <f>'[1]OCENA WNIOSKÓW'!V18</f>
        <v>72.25</v>
      </c>
    </row>
    <row r="9" spans="1:8" ht="51.6" customHeight="1" x14ac:dyDescent="0.3">
      <c r="A9" s="15" t="s">
        <v>25</v>
      </c>
      <c r="B9" s="16" t="s">
        <v>8</v>
      </c>
      <c r="C9" s="17" t="s">
        <v>59</v>
      </c>
      <c r="D9" s="17" t="s">
        <v>26</v>
      </c>
      <c r="E9" s="18">
        <f>'[1]OCENA WNIOSKÓW'!Q7</f>
        <v>59.5</v>
      </c>
      <c r="F9" s="18">
        <f>'[1]OCENA WNIOSKÓW'!U7</f>
        <v>12</v>
      </c>
      <c r="G9" s="19">
        <f>'[1]OCENA WNIOSKÓW'!V7</f>
        <v>71.5</v>
      </c>
      <c r="H9" s="20" t="s">
        <v>62</v>
      </c>
    </row>
    <row r="10" spans="1:8" ht="51.6" customHeight="1" x14ac:dyDescent="0.3">
      <c r="A10" s="8" t="s">
        <v>27</v>
      </c>
      <c r="B10" s="9" t="s">
        <v>28</v>
      </c>
      <c r="C10" s="10" t="s">
        <v>12</v>
      </c>
      <c r="D10" s="10" t="s">
        <v>61</v>
      </c>
      <c r="E10" s="13">
        <f>'[1]OCENA WNIOSKÓW'!Q15</f>
        <v>60.25</v>
      </c>
      <c r="F10" s="13">
        <f>'[1]OCENA WNIOSKÓW'!U15</f>
        <v>11</v>
      </c>
      <c r="G10" s="14">
        <f>'[1]OCENA WNIOSKÓW'!V15</f>
        <v>71.25</v>
      </c>
      <c r="H10" s="21" t="s">
        <v>60</v>
      </c>
    </row>
    <row r="11" spans="1:8" ht="51.6" customHeight="1" x14ac:dyDescent="0.3">
      <c r="A11" s="8" t="s">
        <v>29</v>
      </c>
      <c r="B11" s="9" t="s">
        <v>30</v>
      </c>
      <c r="C11" s="10" t="s">
        <v>18</v>
      </c>
      <c r="D11" s="10" t="s">
        <v>13</v>
      </c>
      <c r="E11" s="13">
        <f>'[1]OCENA WNIOSKÓW'!Q17</f>
        <v>54</v>
      </c>
      <c r="F11" s="13">
        <f>'[1]OCENA WNIOSKÓW'!U17</f>
        <v>15</v>
      </c>
      <c r="G11" s="14">
        <f>'[1]OCENA WNIOSKÓW'!V17</f>
        <v>69</v>
      </c>
    </row>
    <row r="12" spans="1:8" ht="51.6" customHeight="1" x14ac:dyDescent="0.3">
      <c r="A12" s="8" t="s">
        <v>31</v>
      </c>
      <c r="B12" s="9" t="s">
        <v>30</v>
      </c>
      <c r="C12" s="10" t="s">
        <v>32</v>
      </c>
      <c r="D12" s="10" t="s">
        <v>33</v>
      </c>
      <c r="E12" s="13">
        <f>'[1]OCENA WNIOSKÓW'!Q11</f>
        <v>55.75</v>
      </c>
      <c r="F12" s="13">
        <f>'[1]OCENA WNIOSKÓW'!U11</f>
        <v>13</v>
      </c>
      <c r="G12" s="14">
        <f>'[1]OCENA WNIOSKÓW'!V11</f>
        <v>68.75</v>
      </c>
    </row>
    <row r="13" spans="1:8" ht="51.6" customHeight="1" x14ac:dyDescent="0.3">
      <c r="A13" s="8" t="s">
        <v>34</v>
      </c>
      <c r="B13" s="9" t="s">
        <v>35</v>
      </c>
      <c r="C13" s="10" t="s">
        <v>36</v>
      </c>
      <c r="D13" s="10" t="s">
        <v>13</v>
      </c>
      <c r="E13" s="13">
        <f>'[1]OCENA WNIOSKÓW'!Q20</f>
        <v>55</v>
      </c>
      <c r="F13" s="13">
        <f>'[1]OCENA WNIOSKÓW'!U20</f>
        <v>13</v>
      </c>
      <c r="G13" s="14">
        <f>'[1]OCENA WNIOSKÓW'!V20</f>
        <v>68</v>
      </c>
    </row>
    <row r="14" spans="1:8" ht="51.6" customHeight="1" x14ac:dyDescent="0.3">
      <c r="A14" s="8" t="s">
        <v>37</v>
      </c>
      <c r="B14" s="9" t="s">
        <v>38</v>
      </c>
      <c r="C14" s="10" t="s">
        <v>39</v>
      </c>
      <c r="D14" s="10" t="s">
        <v>33</v>
      </c>
      <c r="E14" s="13">
        <f>'[1]OCENA WNIOSKÓW'!Q5</f>
        <v>53</v>
      </c>
      <c r="F14" s="13">
        <f>'[1]OCENA WNIOSKÓW'!U5</f>
        <v>13</v>
      </c>
      <c r="G14" s="14">
        <f>'[1]OCENA WNIOSKÓW'!V5</f>
        <v>66</v>
      </c>
    </row>
    <row r="15" spans="1:8" ht="51.6" customHeight="1" x14ac:dyDescent="0.3">
      <c r="A15" s="8" t="s">
        <v>40</v>
      </c>
      <c r="B15" s="9" t="s">
        <v>41</v>
      </c>
      <c r="C15" s="10" t="s">
        <v>39</v>
      </c>
      <c r="D15" s="10" t="s">
        <v>33</v>
      </c>
      <c r="E15" s="13">
        <f>'[1]OCENA WNIOSKÓW'!Q3</f>
        <v>53</v>
      </c>
      <c r="F15" s="13">
        <f>'[1]OCENA WNIOSKÓW'!U3</f>
        <v>13</v>
      </c>
      <c r="G15" s="14">
        <f>'[1]OCENA WNIOSKÓW'!V3</f>
        <v>66</v>
      </c>
    </row>
    <row r="16" spans="1:8" ht="51.6" customHeight="1" x14ac:dyDescent="0.3">
      <c r="A16" s="8" t="s">
        <v>42</v>
      </c>
      <c r="B16" s="9" t="s">
        <v>43</v>
      </c>
      <c r="C16" s="10" t="s">
        <v>44</v>
      </c>
      <c r="D16" s="10" t="s">
        <v>45</v>
      </c>
      <c r="E16" s="13">
        <f>'[1]OCENA WNIOSKÓW'!Q9</f>
        <v>53.5</v>
      </c>
      <c r="F16" s="13">
        <f>'[1]OCENA WNIOSKÓW'!U9</f>
        <v>12</v>
      </c>
      <c r="G16" s="14">
        <f>'[1]OCENA WNIOSKÓW'!V9</f>
        <v>65.5</v>
      </c>
    </row>
    <row r="17" spans="1:8" ht="51.6" customHeight="1" x14ac:dyDescent="0.3">
      <c r="A17" s="8" t="s">
        <v>46</v>
      </c>
      <c r="B17" s="9" t="s">
        <v>47</v>
      </c>
      <c r="C17" s="10" t="s">
        <v>48</v>
      </c>
      <c r="D17" s="10" t="s">
        <v>13</v>
      </c>
      <c r="E17" s="13">
        <f>'[1]OCENA WNIOSKÓW'!Q10</f>
        <v>52.25</v>
      </c>
      <c r="F17" s="13">
        <f>'[1]OCENA WNIOSKÓW'!U10</f>
        <v>13</v>
      </c>
      <c r="G17" s="14">
        <f>'[1]OCENA WNIOSKÓW'!V10</f>
        <v>65.25</v>
      </c>
    </row>
    <row r="18" spans="1:8" ht="51.6" customHeight="1" x14ac:dyDescent="0.3">
      <c r="A18" s="8" t="s">
        <v>49</v>
      </c>
      <c r="B18" s="9" t="s">
        <v>50</v>
      </c>
      <c r="C18" s="10" t="s">
        <v>39</v>
      </c>
      <c r="D18" s="10" t="s">
        <v>33</v>
      </c>
      <c r="E18" s="13">
        <f>'[1]OCENA WNIOSKÓW'!Q4</f>
        <v>50.5</v>
      </c>
      <c r="F18" s="13">
        <f>'[1]OCENA WNIOSKÓW'!U4</f>
        <v>13</v>
      </c>
      <c r="G18" s="14">
        <f>'[1]OCENA WNIOSKÓW'!V4</f>
        <v>63.5</v>
      </c>
    </row>
    <row r="19" spans="1:8" ht="51.6" customHeight="1" x14ac:dyDescent="0.3">
      <c r="A19" s="15" t="s">
        <v>51</v>
      </c>
      <c r="B19" s="16" t="s">
        <v>52</v>
      </c>
      <c r="C19" s="17" t="s">
        <v>44</v>
      </c>
      <c r="D19" s="17" t="s">
        <v>45</v>
      </c>
      <c r="E19" s="18">
        <f>'[1]OCENA WNIOSKÓW'!Q8</f>
        <v>51</v>
      </c>
      <c r="F19" s="18">
        <f>'[1]OCENA WNIOSKÓW'!U8</f>
        <v>12</v>
      </c>
      <c r="G19" s="19">
        <f>'[1]OCENA WNIOSKÓW'!V8</f>
        <v>63</v>
      </c>
      <c r="H19" s="20" t="s">
        <v>62</v>
      </c>
    </row>
    <row r="20" spans="1:8" ht="51.6" customHeight="1" x14ac:dyDescent="0.3">
      <c r="A20" s="8" t="s">
        <v>53</v>
      </c>
      <c r="B20" s="9" t="s">
        <v>54</v>
      </c>
      <c r="C20" s="10" t="s">
        <v>36</v>
      </c>
      <c r="D20" s="10" t="s">
        <v>13</v>
      </c>
      <c r="E20" s="13">
        <f>'[1]OCENA WNIOSKÓW'!Q21</f>
        <v>49.75</v>
      </c>
      <c r="F20" s="13">
        <f>'[1]OCENA WNIOSKÓW'!U21</f>
        <v>13</v>
      </c>
      <c r="G20" s="14">
        <f>'[1]OCENA WNIOSKÓW'!V21</f>
        <v>62.75</v>
      </c>
    </row>
    <row r="21" spans="1:8" ht="51.6" customHeight="1" x14ac:dyDescent="0.3">
      <c r="A21" s="8" t="s">
        <v>55</v>
      </c>
      <c r="B21" s="9" t="s">
        <v>56</v>
      </c>
      <c r="C21" s="10" t="s">
        <v>36</v>
      </c>
      <c r="D21" s="10" t="s">
        <v>13</v>
      </c>
      <c r="E21" s="13">
        <f>'[1]OCENA WNIOSKÓW'!Q22</f>
        <v>48</v>
      </c>
      <c r="F21" s="13">
        <f>'[1]OCENA WNIOSKÓW'!U22</f>
        <v>13</v>
      </c>
      <c r="G21" s="14">
        <f>'[1]OCENA WNIOSKÓW'!V22</f>
        <v>61</v>
      </c>
    </row>
    <row r="22" spans="1:8" ht="51.6" customHeight="1" x14ac:dyDescent="0.3">
      <c r="A22" s="8" t="s">
        <v>57</v>
      </c>
      <c r="B22" s="9" t="s">
        <v>58</v>
      </c>
      <c r="C22" s="10" t="s">
        <v>36</v>
      </c>
      <c r="D22" s="10" t="s">
        <v>13</v>
      </c>
      <c r="E22" s="13">
        <f>'[1]OCENA WNIOSKÓW'!Q23</f>
        <v>48</v>
      </c>
      <c r="F22" s="13">
        <f>'[1]OCENA WNIOSKÓW'!U23</f>
        <v>13</v>
      </c>
      <c r="G22" s="14">
        <f>'[1]OCENA WNIOSKÓW'!V23</f>
        <v>61</v>
      </c>
    </row>
  </sheetData>
  <hyperlinks>
    <hyperlink ref="A15" location="'59_2025_4'!A1" display="TUTTI.pl 59_2025_4" xr:uid="{CD205B57-A4BE-436B-A56A-E8C1CD6AB3A7}"/>
    <hyperlink ref="A18" location="'60_2025_4'!A1" display="TUTTI.pl 60_2025_4" xr:uid="{7CA3ADEA-BFA0-4C4B-88EA-505CA7D335D2}"/>
    <hyperlink ref="A14" location="'61_2025_4'!A1" display="TUTTI.pl 61_2025_4" xr:uid="{7B671B6C-580E-4FB8-85A4-067DE9B67084}"/>
    <hyperlink ref="A2" location="'62_2025_4'!A1" display="TUTTI.pl 62_2025_4" xr:uid="{D5C893C1-4693-46C1-93BD-CCEC01E43953}"/>
    <hyperlink ref="A9" location="'63_2025_4'!A1" display="TUTTI.pl 63_2025_4" xr:uid="{4C29DA68-B1A9-4D40-818B-2179F4BB01B1}"/>
    <hyperlink ref="A19" location="'64_2025_4'!A1" display="TUTTI.pl 64_2025_4" xr:uid="{F784A017-9E1F-4957-A42A-DA73F4F83846}"/>
    <hyperlink ref="A16" location="'65_2025_4'!A1" display="TUTTI.pl 65_2025_4" xr:uid="{B38B1841-507A-418C-9E63-98920C30AD79}"/>
    <hyperlink ref="A17" location="'66_2025_4'!A1" display="TUTTI.pl 66_2025_4" xr:uid="{B5E015A4-67F8-4599-9D34-356CDCC5771A}"/>
    <hyperlink ref="A12" location="'67_2025_4'!A1" display="TUTTI.pl 67_2025_4" xr:uid="{D3F135B5-24EC-4124-BDA6-E149A8565B22}"/>
    <hyperlink ref="A4" location="'68_2025_4'!A1" display="TUTTI.pl 68_2025_4" xr:uid="{FD4A524F-124E-41A5-BEA2-1EE7630ACC21}"/>
    <hyperlink ref="A3" location="'69_2025_4'!A1" display="TUTTI.pl 69_2025_4" xr:uid="{E37D72A1-B12E-416E-8C69-289DDA9B7A81}"/>
    <hyperlink ref="A6" location="'70_2025_4'!A1" display="TUTTI.pl 70_2025_4" xr:uid="{FA013B17-B7C0-4F89-B65F-76D0906AC3B2}"/>
    <hyperlink ref="A10" location="'71_2025_4'!A1" display="TUTTI.pl 71_2025_4" xr:uid="{4299F3ED-AEE5-4889-8406-2449CCB22E0D}"/>
    <hyperlink ref="A7" location="'72_2025_4'!A1" display="TUTTI.pl 72_2025_4" xr:uid="{01F2DBD1-0F4D-410A-962E-666A7459D338}"/>
    <hyperlink ref="A11" location="'73_2025_4'!A1" display="TUTTI.pl 73_2025_4" xr:uid="{360DCF9E-F139-44A8-9D7E-9BB0B1B743FD}"/>
    <hyperlink ref="A8" location="'74_2025_4'!A1" display="TUTTI.pl 74_2025_4" xr:uid="{4F320413-34E9-428A-A018-586885595546}"/>
    <hyperlink ref="A5" location="'75_2025_4'!A1" display="TUTTI.pl 75_2025_4" xr:uid="{1338FACD-23AD-4269-B14F-1EA9D5B513F9}"/>
    <hyperlink ref="A13" location="'76_2025_4'!A1" display="TUTTI.pl 76_2025_4" xr:uid="{99415827-1CC9-4C64-9D7E-727FB4C2A52D}"/>
    <hyperlink ref="A20" location="'77_2025_4'!A1" display="TUTTI.pl 77_2025_4" xr:uid="{D89500AE-D8AF-4D58-9CE1-F3E445BA3F00}"/>
    <hyperlink ref="A21" location="'78_2025_4'!A1" display="TUTTI.pl 78_2025_4" xr:uid="{B85210C1-7046-4E16-ACEA-173837F04E41}"/>
    <hyperlink ref="A22" location="'79_2025_4'!A1" display="TUTTI.pl 79_2025_4" xr:uid="{6A3D39DC-C497-46CC-92AE-DAFED1B7DB1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 Luboradzka</dc:creator>
  <cp:lastModifiedBy>Justyna Luboradzka</cp:lastModifiedBy>
  <dcterms:created xsi:type="dcterms:W3CDTF">2025-11-04T14:48:27Z</dcterms:created>
  <dcterms:modified xsi:type="dcterms:W3CDTF">2025-11-04T14:58:34Z</dcterms:modified>
</cp:coreProperties>
</file>